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Komal Civil Works\"/>
    </mc:Choice>
  </mc:AlternateContent>
  <xr:revisionPtr revIDLastSave="0" documentId="13_ncr:1_{59694EF9-37C4-47F9-BC91-C56EE014B9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  <c r="T8" i="1" l="1"/>
  <c r="G8" i="1" l="1"/>
  <c r="H8" i="1" l="1"/>
  <c r="J8" i="1"/>
  <c r="K8" i="1"/>
  <c r="O8" i="1" l="1"/>
  <c r="I8" i="1"/>
  <c r="P8" i="1" l="1"/>
</calcChain>
</file>

<file path=xl/sharedStrings.xml><?xml version="1.0" encoding="utf-8"?>
<sst xmlns="http://schemas.openxmlformats.org/spreadsheetml/2006/main" count="35" uniqueCount="34">
  <si>
    <t>Amount</t>
  </si>
  <si>
    <t>PAYMENT NOTE No.</t>
  </si>
  <si>
    <t>UTR</t>
  </si>
  <si>
    <t>Hold Amount</t>
  </si>
  <si>
    <t>RIUP24/0610</t>
  </si>
  <si>
    <t>05-06-2024 NEFT/AXISP00506499530/RIUP24/0758/KOMAL SINGH/HDFC0000863 148500.00</t>
  </si>
  <si>
    <t>RIUP24/0758</t>
  </si>
  <si>
    <t>Komal Civil Works</t>
  </si>
  <si>
    <t>22-07-2024 NEFT/AXISP00520480176/RIUP24/1038/KOMAL SINGH/HDFC0000863 70000.00</t>
  </si>
  <si>
    <t>RIUP24/1038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</si>
  <si>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</si>
  <si>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</si>
  <si>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</si>
  <si>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</si>
  <si>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</si>
  <si>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</si>
  <si>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</si>
  <si>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 xml:space="preserve"> KHALWARA  Village CONSTRUCTION OF BOUNDARY WALL WORK  </t>
  </si>
  <si>
    <t>Invoice_Date</t>
  </si>
  <si>
    <t>Invoice_No</t>
  </si>
  <si>
    <t>Basic_Amount</t>
  </si>
  <si>
    <t>Debit_Amount</t>
  </si>
  <si>
    <t>After_Debit_Amount</t>
  </si>
  <si>
    <t>Invoice_Details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</si>
  <si>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</si>
  <si>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</si>
  <si>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</si>
  <si>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</si>
  <si>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</si>
  <si>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</si>
  <si>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</si>
  <si>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</si>
  <si>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</si>
  <si>
    <t>TDS_Payment_Amount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</si>
</sst>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164" fontId="7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"/>
  <sheetViews>
    <sheetView tabSelected="1" zoomScale="115" zoomScaleNormal="115" workbookViewId="0">
      <selection activeCell="F9" sqref="F9"/>
    </sheetView>
  </sheetViews>
  <sheetFormatPr defaultColWidth="9" defaultRowHeight="20.100000000000001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3" customWidth="1"/>
    <col min="9" max="9" width="12.88671875" style="13" bestFit="1" customWidth="1"/>
    <col min="10" max="10" width="10.6640625" style="2" bestFit="1" customWidth="1"/>
    <col min="11" max="13" width="14.109375" style="2" customWidth="1"/>
    <col min="14" max="16" width="14.88671875" style="2" customWidth="1"/>
    <col min="17" max="17" width="21.6640625" style="2" bestFit="1" customWidth="1"/>
    <col min="18" max="18" width="12.6640625" style="2" bestFit="1" customWidth="1"/>
    <col min="19" max="19" width="11.5546875" style="2" customWidth="1"/>
    <col min="20" max="20" width="19.6640625" style="2" bestFit="1" customWidth="1"/>
    <col min="21" max="21" width="86" style="2" customWidth="1"/>
    <col min="22" max="22" width="13.109375" style="2" bestFit="1" customWidth="1"/>
    <col min="23" max="16384" width="9" style="2"/>
  </cols>
  <sheetData>
    <row r="1" spans="1:54" ht="20.100000000000001" customHeight="1" x14ac:dyDescent="0.3">
      <c r="A1" s="27" t="s">
        <v>10</v>
      </c>
      <c r="B1" s="28" t="s">
        <v>7</v>
      </c>
      <c r="E1" s="3"/>
      <c r="F1" s="3"/>
      <c r="G1" s="3"/>
      <c r="H1" s="4"/>
      <c r="I1" s="4"/>
    </row>
    <row r="2" spans="1:54" ht="20.100000000000001" customHeight="1" x14ac:dyDescent="0.3">
      <c r="A2" s="27" t="s">
        <v>11</v>
      </c>
      <c r="B2" t="s">
        <v>12</v>
      </c>
      <c r="C2" s="5"/>
      <c r="D2" s="5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</row>
    <row r="3" spans="1:54" ht="20.100000000000001" customHeight="1" thickBot="1" x14ac:dyDescent="0.35">
      <c r="A3" s="27" t="s">
        <v>13</v>
      </c>
      <c r="B3" t="s">
        <v>14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</row>
    <row r="4" spans="1:54" ht="20.100000000000001" customHeight="1" thickBot="1" x14ac:dyDescent="0.35">
      <c r="A4" s="27" t="s">
        <v>15</v>
      </c>
      <c r="B4" t="s">
        <v>14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7"/>
      <c r="R4" s="10"/>
      <c r="S4" s="10"/>
      <c r="T4" s="10"/>
      <c r="U4" s="10"/>
    </row>
    <row r="5" spans="1:54" ht="28.8" x14ac:dyDescent="0.3">
      <c r="A5" s="29" t="s">
        <v>16</v>
      </c>
      <c r="B5" s="32" t="s">
        <v>23</v>
      </c>
      <c r="C5" s="30" t="s">
        <v>18</v>
      </c>
      <c r="D5" s="31" t="s">
        <v>19</v>
      </c>
      <c r="E5" s="32" t="s">
        <v>20</v>
      </c>
      <c r="F5" s="32" t="s">
        <v>21</v>
      </c>
      <c r="G5" s="31" t="s">
        <v>22</v>
      </c>
      <c r="H5" s="33" t="s">
        <v>24</v>
      </c>
      <c r="I5" s="34" t="s">
        <v>0</v>
      </c>
      <c r="J5" s="32" t="s">
        <v>25</v>
      </c>
      <c r="K5" s="32" t="s">
        <v>26</v>
      </c>
      <c r="L5" s="32" t="s">
        <v>27</v>
      </c>
      <c r="M5" s="32" t="s">
        <v>28</v>
      </c>
      <c r="N5" s="17" t="s">
        <v>3</v>
      </c>
      <c r="O5" s="32" t="s">
        <v>29</v>
      </c>
      <c r="P5" s="32" t="s">
        <v>30</v>
      </c>
      <c r="Q5" s="17" t="s">
        <v>1</v>
      </c>
      <c r="R5" s="32" t="s">
        <v>31</v>
      </c>
      <c r="S5" s="32" t="s">
        <v>33</v>
      </c>
      <c r="T5" s="32" t="s">
        <v>32</v>
      </c>
      <c r="U5" s="17" t="s">
        <v>2</v>
      </c>
    </row>
    <row r="6" spans="1:54" ht="20.100000000000001" customHeight="1" thickBot="1" x14ac:dyDescent="0.35">
      <c r="A6" s="23"/>
      <c r="B6" s="12"/>
      <c r="C6" s="12"/>
      <c r="D6" s="12"/>
      <c r="E6" s="12"/>
      <c r="F6" s="12"/>
      <c r="G6" s="12"/>
      <c r="H6" s="24">
        <v>0.18</v>
      </c>
      <c r="I6" s="12"/>
      <c r="J6" s="24">
        <v>0.01</v>
      </c>
      <c r="K6" s="24">
        <v>0.05</v>
      </c>
      <c r="L6" s="24">
        <v>0.05</v>
      </c>
      <c r="M6" s="24">
        <v>0.1</v>
      </c>
      <c r="N6" s="24"/>
      <c r="O6" s="24">
        <v>0.18</v>
      </c>
      <c r="P6" s="12"/>
      <c r="Q6" s="12"/>
      <c r="R6" s="12"/>
      <c r="S6" s="24">
        <v>0.01</v>
      </c>
      <c r="T6" s="12"/>
      <c r="U6" s="12"/>
    </row>
    <row r="7" spans="1:54" s="14" customFormat="1" ht="20.100000000000001" customHeight="1" x14ac:dyDescent="0.3">
      <c r="A7" s="22"/>
      <c r="B7" s="15"/>
      <c r="C7" s="15"/>
      <c r="D7" s="15"/>
      <c r="E7" s="15"/>
      <c r="F7" s="15"/>
      <c r="G7" s="15"/>
      <c r="H7" s="16"/>
      <c r="I7" s="15"/>
      <c r="J7" s="16"/>
      <c r="K7" s="16"/>
      <c r="L7" s="16"/>
      <c r="M7" s="16"/>
      <c r="N7" s="16"/>
      <c r="O7" s="16"/>
      <c r="P7" s="15"/>
      <c r="Q7" s="15"/>
      <c r="R7" s="15"/>
      <c r="S7" s="16"/>
      <c r="T7" s="15"/>
      <c r="U7" s="15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</row>
    <row r="8" spans="1:54" ht="27" customHeight="1" x14ac:dyDescent="0.3">
      <c r="A8" s="18">
        <v>63755</v>
      </c>
      <c r="B8" s="19" t="s">
        <v>17</v>
      </c>
      <c r="C8" s="1">
        <v>45469</v>
      </c>
      <c r="D8" s="20">
        <v>1</v>
      </c>
      <c r="E8" s="11">
        <v>346920</v>
      </c>
      <c r="F8" s="11">
        <v>38353</v>
      </c>
      <c r="G8" s="11">
        <f>ROUND(E8-F8,)</f>
        <v>308567</v>
      </c>
      <c r="H8" s="11">
        <f>ROUND(G8*$H$6,0)</f>
        <v>55542</v>
      </c>
      <c r="I8" s="11">
        <f>G8+H8</f>
        <v>364109</v>
      </c>
      <c r="J8" s="11">
        <f>ROUND(G8*$J$6,)</f>
        <v>3086</v>
      </c>
      <c r="K8" s="11">
        <f>ROUND(G8*$K$6,)</f>
        <v>15428</v>
      </c>
      <c r="L8" s="11"/>
      <c r="M8" s="11"/>
      <c r="N8" s="11">
        <v>0</v>
      </c>
      <c r="O8" s="11">
        <f>H8</f>
        <v>55542</v>
      </c>
      <c r="P8" s="11">
        <f>ROUND(I8-SUM(J8:O8),0)</f>
        <v>290053</v>
      </c>
      <c r="Q8" s="11" t="s">
        <v>6</v>
      </c>
      <c r="R8" s="11">
        <v>150000</v>
      </c>
      <c r="S8" s="11">
        <f>R8*1%</f>
        <v>1500</v>
      </c>
      <c r="T8" s="11">
        <f>R8-S8</f>
        <v>148500</v>
      </c>
      <c r="U8" s="21" t="s">
        <v>5</v>
      </c>
    </row>
    <row r="9" spans="1:54" ht="30.75" customHeight="1" x14ac:dyDescent="0.3">
      <c r="A9" s="18">
        <v>63755</v>
      </c>
      <c r="B9" s="19"/>
      <c r="C9" s="1"/>
      <c r="D9" s="2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25" t="s">
        <v>9</v>
      </c>
      <c r="R9" s="25"/>
      <c r="S9" s="25"/>
      <c r="T9" s="25">
        <v>70000</v>
      </c>
      <c r="U9" s="25" t="s">
        <v>8</v>
      </c>
    </row>
    <row r="10" spans="1:54" ht="20.100000000000001" customHeight="1" x14ac:dyDescent="0.3">
      <c r="A10" s="18"/>
      <c r="B10" s="19"/>
      <c r="C10" s="1"/>
      <c r="D10" s="2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 t="s">
        <v>4</v>
      </c>
      <c r="R10" s="11"/>
      <c r="S10" s="11"/>
      <c r="T10" s="11"/>
      <c r="U10" s="21"/>
      <c r="V10" s="2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2025-05-27T08:05:38Z</dcterms:modified>
</cp:coreProperties>
</file>