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jakta\Govind Singh Rana\"/>
    </mc:Choice>
  </mc:AlternateContent>
  <xr:revisionPtr revIDLastSave="0" documentId="13_ncr:1_{96EEBFBB-5490-4FC3-8EBD-2A61DCFFCBDC}" xr6:coauthVersionLast="47" xr6:coauthVersionMax="47" xr10:uidLastSave="{00000000-0000-0000-0000-000000000000}"/>
  <bookViews>
    <workbookView xWindow="3510" yWindow="1275" windowWidth="14355" windowHeight="1492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6" i="1" l="1" a="1"/>
  <c r="M16" i="1" s="1"/>
  <c r="G12" i="1" l="1"/>
  <c r="G8" i="1"/>
  <c r="I8" i="1" s="1"/>
  <c r="H12" i="1" l="1"/>
  <c r="I12" i="1"/>
  <c r="H8" i="1"/>
  <c r="J12" i="1" l="1"/>
  <c r="J8" i="1"/>
  <c r="M10" i="1" l="1" a="1"/>
  <c r="M10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<sst xmlns="http://schemas.openxmlformats.org/spreadsheetml/2006/main" count="25" uniqueCount="24">
  <si>
    <t>UTR</t>
  </si>
  <si>
    <t>Village Wise Advance</t>
  </si>
  <si>
    <t>Govind Singh Rana</t>
  </si>
  <si>
    <t>27-11-2024 NEFT/AXISP00575054377/RIUP24/2524/GOVIND SINGH RANA/BKID0007812 20000.00</t>
  </si>
  <si>
    <t>21-12-2024 NEFT/AXISP00587304760/RIUP24/2776/GOVIND SINGH RANA/BKID0007812 4606.00</t>
  </si>
  <si>
    <t>Subcontractor:</t>
  </si>
  <si>
    <t>State:</t>
  </si>
  <si>
    <t>District:</t>
  </si>
  <si>
    <t>Block:</t>
  </si>
  <si>
    <t xml:space="preserve">BLOCK PURKAZI VILLAGE HARETI SALEMPUR  BALANCE PIPE LAYING WORK </t>
  </si>
  <si>
    <t>BLOCK PURKAZI VILLAGE KUTUBPUR BALANCE PIPE LAYING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</si>
  <si>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</si>
  <si>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</si>
  <si>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</si>
  <si>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</si>
  <si>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</si>
  <si>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</si>
  <si>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</si>
  <si>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</si>
  <si>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</si>
  <si>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Final_Amount</t>
  </si>
  <si>
    <t>Total_Amount</t>
  </si>
  <si>
    <t>Uttar Pradesh</t>
  </si>
  <si>
    <t>Muzaffarnagar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</si>
</sst>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name val="Comic Sans MS"/>
      <family val="4"/>
    </font>
    <font>
      <sz val="10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3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3" fontId="5" fillId="2" borderId="6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3" fontId="0" fillId="2" borderId="0" xfId="1" applyNumberFormat="1" applyFont="1" applyFill="1" applyBorder="1" applyAlignment="1">
      <alignment horizontal="center" vertical="center" wrapText="1"/>
    </xf>
    <xf numFmtId="43" fontId="3" fillId="2" borderId="0" xfId="1" applyNumberFormat="1" applyFont="1" applyFill="1" applyBorder="1" applyAlignment="1">
      <alignment horizontal="center" vertical="center" wrapText="1"/>
    </xf>
    <xf numFmtId="43" fontId="4" fillId="2" borderId="0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3" fontId="5" fillId="2" borderId="0" xfId="1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43" fontId="7" fillId="2" borderId="3" xfId="1" applyNumberFormat="1" applyFont="1" applyFill="1" applyBorder="1" applyAlignment="1">
      <alignment horizontal="center" vertical="center" wrapText="1"/>
    </xf>
    <xf numFmtId="43" fontId="7" fillId="2" borderId="4" xfId="1" applyNumberFormat="1" applyFont="1" applyFill="1" applyBorder="1" applyAlignment="1">
      <alignment horizontal="center" vertical="center" wrapText="1"/>
    </xf>
    <xf numFmtId="43" fontId="5" fillId="2" borderId="6" xfId="1" applyNumberFormat="1" applyFont="1" applyFill="1" applyBorder="1" applyAlignment="1">
      <alignment horizontal="center" vertical="center" wrapText="1"/>
    </xf>
    <xf numFmtId="43" fontId="5" fillId="2" borderId="7" xfId="1" applyNumberFormat="1" applyFont="1" applyFill="1" applyBorder="1" applyAlignment="1">
      <alignment horizontal="center" vertical="center" wrapText="1"/>
    </xf>
    <xf numFmtId="43" fontId="4" fillId="2" borderId="7" xfId="1" applyNumberFormat="1" applyFont="1" applyFill="1" applyBorder="1" applyAlignment="1">
      <alignment horizontal="center" vertical="center" wrapText="1"/>
    </xf>
    <xf numFmtId="43" fontId="0" fillId="2" borderId="0" xfId="1" applyNumberFormat="1" applyFont="1" applyFill="1" applyAlignment="1">
      <alignment horizontal="center" vertical="center" wrapText="1"/>
    </xf>
    <xf numFmtId="43" fontId="5" fillId="2" borderId="8" xfId="1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43" fontId="5" fillId="3" borderId="9" xfId="1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4" fontId="0" fillId="0" borderId="6" xfId="0" applyNumberFormat="1" applyBorder="1" applyAlignment="1">
      <alignment horizontal="center" vertical="center" wrapText="1"/>
    </xf>
    <xf numFmtId="164" fontId="5" fillId="2" borderId="6" xfId="1" applyFont="1" applyFill="1" applyBorder="1" applyAlignment="1">
      <alignment vertical="center"/>
    </xf>
    <xf numFmtId="2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43" fontId="2" fillId="0" borderId="7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/>
    <xf numFmtId="43" fontId="5" fillId="2" borderId="11" xfId="1" applyNumberFormat="1" applyFont="1" applyFill="1" applyBorder="1" applyAlignment="1">
      <alignment horizontal="center" vertical="center" wrapText="1"/>
    </xf>
    <xf numFmtId="43" fontId="5" fillId="3" borderId="12" xfId="1" applyNumberFormat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43" fontId="5" fillId="2" borderId="13" xfId="1" applyNumberFormat="1" applyFont="1" applyFill="1" applyBorder="1" applyAlignment="1">
      <alignment horizontal="center" vertical="center" wrapText="1"/>
    </xf>
    <xf numFmtId="43" fontId="5" fillId="2" borderId="14" xfId="1" applyNumberFormat="1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43" fontId="8" fillId="2" borderId="0" xfId="1" applyNumberFormat="1" applyFont="1" applyFill="1" applyBorder="1" applyAlignment="1">
      <alignment horizontal="left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5"/>
  <sheetViews>
    <sheetView tabSelected="1" zoomScale="115" zoomScaleNormal="115" workbookViewId="0">
      <selection activeCell="C7" sqref="C7"/>
    </sheetView>
  </sheetViews>
  <sheetFormatPr defaultRowHeight="15" x14ac:dyDescent="0.25"/>
  <cols>
    <col min="1" max="1" width="6.7109375" style="6" bestFit="1" customWidth="1"/>
    <col min="2" max="2" width="29.5703125" style="6" bestFit="1" customWidth="1"/>
    <col min="3" max="3" width="11.7109375" style="6" bestFit="1" customWidth="1"/>
    <col min="4" max="4" width="18.140625" style="6" bestFit="1" customWidth="1"/>
    <col min="5" max="5" width="9.42578125" style="6" bestFit="1" customWidth="1"/>
    <col min="6" max="6" width="9.5703125" style="6" customWidth="1"/>
    <col min="7" max="7" width="11.85546875" style="6" customWidth="1"/>
    <col min="8" max="8" width="14.28515625" style="6" customWidth="1"/>
    <col min="9" max="9" width="14.7109375" style="6" customWidth="1"/>
    <col min="10" max="10" width="14.42578125" style="6" customWidth="1"/>
    <col min="11" max="11" width="12" style="6" bestFit="1" customWidth="1"/>
    <col min="12" max="12" width="86.42578125" style="6" bestFit="1" customWidth="1"/>
    <col min="13" max="13" width="11" style="6" bestFit="1" customWidth="1"/>
    <col min="14" max="16384" width="9.140625" style="6"/>
  </cols>
  <sheetData>
    <row r="1" spans="1:13" x14ac:dyDescent="0.25">
      <c r="A1" s="30" t="s">
        <v>5</v>
      </c>
      <c r="B1" s="42" t="s">
        <v>2</v>
      </c>
      <c r="C1" s="5"/>
      <c r="D1" s="5"/>
      <c r="H1" s="7"/>
      <c r="I1" s="7"/>
      <c r="J1" s="5"/>
      <c r="K1" s="5"/>
      <c r="L1" s="5"/>
      <c r="M1" s="5"/>
    </row>
    <row r="2" spans="1:13" ht="17.25" customHeight="1" x14ac:dyDescent="0.25">
      <c r="A2" s="30" t="s">
        <v>6</v>
      </c>
      <c r="B2" t="s">
        <v>22</v>
      </c>
      <c r="C2" s="8"/>
      <c r="D2" s="8"/>
      <c r="E2" s="5"/>
      <c r="F2" s="5"/>
      <c r="G2" s="5"/>
      <c r="H2" s="9"/>
      <c r="I2" s="9"/>
      <c r="J2" s="10"/>
      <c r="K2" s="5"/>
      <c r="L2" s="5"/>
      <c r="M2" s="5"/>
    </row>
    <row r="3" spans="1:13" ht="21.75" thickBot="1" x14ac:dyDescent="0.3">
      <c r="A3" s="30" t="s">
        <v>7</v>
      </c>
      <c r="B3" t="s">
        <v>23</v>
      </c>
      <c r="C3" s="8"/>
      <c r="D3" s="8"/>
      <c r="E3" s="5"/>
      <c r="F3" s="5"/>
      <c r="G3" s="5"/>
      <c r="H3" s="9"/>
      <c r="I3" s="9"/>
      <c r="J3" s="10"/>
      <c r="K3" s="5"/>
      <c r="L3" s="5"/>
      <c r="M3" s="5"/>
    </row>
    <row r="4" spans="1:13" ht="15.75" thickBot="1" x14ac:dyDescent="0.3">
      <c r="A4" s="30" t="s">
        <v>8</v>
      </c>
      <c r="B4" t="s">
        <v>23</v>
      </c>
      <c r="C4" s="11"/>
      <c r="D4" s="11"/>
      <c r="E4" s="11"/>
      <c r="F4" s="10"/>
      <c r="G4" s="10"/>
      <c r="H4" s="12"/>
      <c r="I4" s="12"/>
      <c r="J4" s="5"/>
      <c r="K4" s="13"/>
      <c r="L4" s="13"/>
      <c r="M4" s="13"/>
    </row>
    <row r="5" spans="1:13" ht="30.75" thickBot="1" x14ac:dyDescent="0.3">
      <c r="A5" s="37" t="s">
        <v>11</v>
      </c>
      <c r="B5" s="1" t="s">
        <v>12</v>
      </c>
      <c r="C5" s="3" t="s">
        <v>13</v>
      </c>
      <c r="D5" s="3" t="s">
        <v>14</v>
      </c>
      <c r="E5" s="1" t="s">
        <v>15</v>
      </c>
      <c r="F5" s="3" t="s">
        <v>16</v>
      </c>
      <c r="G5" s="1" t="s">
        <v>17</v>
      </c>
      <c r="H5" s="14" t="s">
        <v>18</v>
      </c>
      <c r="I5" s="15" t="s">
        <v>19</v>
      </c>
      <c r="J5" s="2" t="s">
        <v>20</v>
      </c>
      <c r="K5" s="3" t="s">
        <v>21</v>
      </c>
      <c r="L5" s="2" t="s">
        <v>0</v>
      </c>
      <c r="M5" s="3" t="s">
        <v>1</v>
      </c>
    </row>
    <row r="6" spans="1:13" x14ac:dyDescent="0.25">
      <c r="A6" s="38"/>
      <c r="B6" s="31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ht="15.75" thickBot="1" x14ac:dyDescent="0.3">
      <c r="A7" s="39"/>
      <c r="B7" s="3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</row>
    <row r="8" spans="1:13" ht="52.5" customHeight="1" x14ac:dyDescent="0.25">
      <c r="A8" s="40">
        <v>66433</v>
      </c>
      <c r="B8" s="33" t="s">
        <v>9</v>
      </c>
      <c r="C8" s="24">
        <v>45591</v>
      </c>
      <c r="D8" s="23">
        <v>1</v>
      </c>
      <c r="E8" s="26">
        <v>26177</v>
      </c>
      <c r="F8" s="23">
        <v>0</v>
      </c>
      <c r="G8" s="4">
        <f>ROUND(E8-F8,)</f>
        <v>26177</v>
      </c>
      <c r="H8" s="4">
        <f>G8*1%</f>
        <v>261.77</v>
      </c>
      <c r="I8" s="4">
        <f>G8*5%</f>
        <v>1308.8500000000001</v>
      </c>
      <c r="J8" s="25">
        <f>G8-(H8+I8)</f>
        <v>24606.38</v>
      </c>
      <c r="K8" s="23">
        <v>20000</v>
      </c>
      <c r="L8" s="27" t="s">
        <v>3</v>
      </c>
      <c r="M8" s="23"/>
    </row>
    <row r="9" spans="1:13" x14ac:dyDescent="0.25">
      <c r="A9" s="40">
        <v>66433</v>
      </c>
      <c r="B9" s="34"/>
      <c r="C9" s="21"/>
      <c r="D9" s="21"/>
      <c r="E9" s="21"/>
      <c r="F9" s="21"/>
      <c r="G9" s="21"/>
      <c r="H9" s="21"/>
      <c r="I9" s="21"/>
      <c r="J9" s="21"/>
      <c r="K9" s="21">
        <v>4606</v>
      </c>
      <c r="L9" s="21" t="s">
        <v>4</v>
      </c>
      <c r="M9" s="21"/>
    </row>
    <row r="10" spans="1:13" x14ac:dyDescent="0.25">
      <c r="A10" s="41"/>
      <c r="B10" s="34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8" cm="1">
        <f t="array" ref="M10">SUM(J8:J10-K8:K10)</f>
        <v>0.38000000000101863</v>
      </c>
    </row>
    <row r="11" spans="1:13" ht="15.75" thickBot="1" x14ac:dyDescent="0.3">
      <c r="A11" s="39"/>
      <c r="B11" s="3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</row>
    <row r="12" spans="1:13" ht="45" x14ac:dyDescent="0.25">
      <c r="A12" s="40">
        <v>67343</v>
      </c>
      <c r="B12" s="33" t="s">
        <v>10</v>
      </c>
      <c r="C12" s="24">
        <v>45652</v>
      </c>
      <c r="D12" s="23">
        <v>2</v>
      </c>
      <c r="E12" s="26">
        <v>40635</v>
      </c>
      <c r="F12" s="23">
        <v>0</v>
      </c>
      <c r="G12" s="4">
        <f>ROUND(E12-F12,)</f>
        <v>40635</v>
      </c>
      <c r="H12" s="4">
        <f>G12*1%</f>
        <v>406.35</v>
      </c>
      <c r="I12" s="4">
        <f>G12*5%</f>
        <v>2031.75</v>
      </c>
      <c r="J12" s="25">
        <f>G12-(H12+I12)</f>
        <v>38196.9</v>
      </c>
      <c r="K12" s="23"/>
      <c r="L12" s="27"/>
      <c r="M12" s="29"/>
    </row>
    <row r="13" spans="1:13" x14ac:dyDescent="0.25">
      <c r="A13" s="41"/>
      <c r="B13" s="34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18"/>
    </row>
    <row r="14" spans="1:13" x14ac:dyDescent="0.25">
      <c r="A14" s="41"/>
      <c r="B14" s="34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18"/>
    </row>
    <row r="15" spans="1:13" x14ac:dyDescent="0.25">
      <c r="A15" s="41"/>
      <c r="B15" s="35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8"/>
    </row>
    <row r="16" spans="1:13" ht="15.75" thickBot="1" x14ac:dyDescent="0.3">
      <c r="A16" s="41"/>
      <c r="B16" s="36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 cm="1">
        <f t="array" ref="M16">SUM(J12:J16-K12:K16)</f>
        <v>38196.9</v>
      </c>
    </row>
    <row r="21" spans="2:13" x14ac:dyDescent="0.25">
      <c r="B21" s="5"/>
      <c r="C21" s="5"/>
      <c r="D21" s="5"/>
      <c r="E21" s="5"/>
      <c r="F21" s="5"/>
      <c r="G21" s="5"/>
      <c r="H21" s="19"/>
      <c r="I21" s="19"/>
      <c r="J21" s="5"/>
      <c r="K21" s="5"/>
      <c r="L21" s="5"/>
      <c r="M21" s="5"/>
    </row>
    <row r="22" spans="2:13" x14ac:dyDescent="0.25">
      <c r="B22" s="5"/>
      <c r="C22" s="5"/>
      <c r="D22" s="5"/>
      <c r="E22" s="5"/>
      <c r="F22" s="5"/>
      <c r="G22" s="5"/>
      <c r="H22" s="19"/>
      <c r="I22" s="19"/>
      <c r="J22" s="5"/>
      <c r="K22" s="5"/>
      <c r="L22" s="5"/>
      <c r="M22" s="5"/>
    </row>
    <row r="23" spans="2:13" x14ac:dyDescent="0.25">
      <c r="B23" s="5"/>
      <c r="C23" s="5"/>
      <c r="D23" s="5"/>
      <c r="E23" s="5"/>
      <c r="F23" s="5"/>
      <c r="G23" s="5"/>
      <c r="H23" s="19"/>
      <c r="I23" s="19"/>
      <c r="J23" s="5"/>
      <c r="K23" s="5"/>
      <c r="L23" s="5"/>
      <c r="M23" s="5"/>
    </row>
    <row r="24" spans="2:13" x14ac:dyDescent="0.25">
      <c r="B24" s="5"/>
      <c r="C24" s="5"/>
      <c r="D24" s="5"/>
      <c r="E24" s="5"/>
      <c r="F24" s="5"/>
      <c r="G24" s="5"/>
      <c r="H24" s="5"/>
      <c r="I24" s="5"/>
      <c r="J24" s="5"/>
    </row>
    <row r="25" spans="2:13" x14ac:dyDescent="0.25">
      <c r="B25" s="5"/>
      <c r="C25" s="5"/>
      <c r="D25" s="5"/>
      <c r="E25" s="5"/>
      <c r="F25" s="5"/>
      <c r="G25" s="5"/>
      <c r="H25" s="5"/>
      <c r="I25" s="5"/>
      <c r="J25" s="5"/>
    </row>
    <row r="26" spans="2:13" x14ac:dyDescent="0.25">
      <c r="B26" s="5"/>
      <c r="C26" s="5"/>
      <c r="D26" s="5"/>
      <c r="E26" s="5"/>
      <c r="F26" s="5"/>
      <c r="G26" s="5"/>
      <c r="H26" s="5"/>
      <c r="I26" s="5"/>
      <c r="J26" s="5"/>
    </row>
    <row r="27" spans="2:13" x14ac:dyDescent="0.25">
      <c r="B27" s="5"/>
      <c r="C27" s="5"/>
      <c r="D27" s="5"/>
      <c r="E27" s="5"/>
      <c r="F27" s="5"/>
      <c r="G27" s="5"/>
      <c r="H27" s="5"/>
      <c r="I27" s="5"/>
      <c r="J27" s="5"/>
    </row>
    <row r="28" spans="2:13" x14ac:dyDescent="0.25">
      <c r="B28" s="5"/>
      <c r="C28" s="5"/>
      <c r="D28" s="5"/>
      <c r="E28" s="5"/>
      <c r="F28" s="5"/>
      <c r="G28" s="5"/>
      <c r="H28" s="5"/>
      <c r="I28" s="5"/>
      <c r="J28" s="5"/>
    </row>
    <row r="29" spans="2:13" x14ac:dyDescent="0.25">
      <c r="B29" s="5"/>
      <c r="C29" s="5"/>
      <c r="D29" s="5"/>
      <c r="E29" s="5"/>
      <c r="F29" s="5"/>
      <c r="G29" s="5"/>
      <c r="H29" s="19"/>
      <c r="I29" s="19"/>
      <c r="J29" s="5"/>
      <c r="K29" s="5"/>
      <c r="L29" s="5"/>
      <c r="M29" s="5"/>
    </row>
    <row r="30" spans="2:13" x14ac:dyDescent="0.25">
      <c r="B30" s="5"/>
      <c r="C30" s="5"/>
      <c r="D30" s="5"/>
      <c r="E30" s="5"/>
      <c r="F30" s="5"/>
      <c r="G30" s="5"/>
      <c r="H30" s="19"/>
      <c r="I30" s="19"/>
      <c r="J30" s="5"/>
      <c r="K30" s="5"/>
      <c r="L30" s="5"/>
      <c r="M30" s="5"/>
    </row>
    <row r="31" spans="2:13" x14ac:dyDescent="0.25">
      <c r="B31" s="5"/>
      <c r="C31" s="5"/>
      <c r="D31" s="5"/>
      <c r="E31" s="5"/>
      <c r="F31" s="5"/>
      <c r="G31" s="5"/>
      <c r="H31" s="19"/>
      <c r="I31" s="19"/>
      <c r="J31" s="5"/>
      <c r="K31" s="5"/>
      <c r="L31" s="5"/>
      <c r="M31" s="5"/>
    </row>
    <row r="32" spans="2:13" x14ac:dyDescent="0.25">
      <c r="B32" s="5"/>
      <c r="C32" s="5"/>
      <c r="D32" s="5"/>
      <c r="E32" s="5"/>
      <c r="F32" s="5"/>
      <c r="G32" s="5"/>
      <c r="H32" s="19"/>
      <c r="I32" s="19"/>
      <c r="J32" s="5"/>
      <c r="K32" s="5"/>
      <c r="L32" s="5"/>
      <c r="M32" s="5"/>
    </row>
    <row r="33" spans="2:13" x14ac:dyDescent="0.25">
      <c r="B33" s="5"/>
      <c r="C33" s="5"/>
      <c r="D33" s="5"/>
      <c r="E33" s="5"/>
      <c r="F33" s="5"/>
      <c r="G33" s="5"/>
      <c r="H33" s="19"/>
      <c r="I33" s="19"/>
      <c r="J33" s="5"/>
      <c r="K33" s="5"/>
      <c r="L33" s="5"/>
      <c r="M33" s="5"/>
    </row>
    <row r="34" spans="2:13" x14ac:dyDescent="0.25">
      <c r="B34" s="5"/>
      <c r="C34" s="5"/>
      <c r="D34" s="5"/>
      <c r="E34" s="5"/>
      <c r="F34" s="5"/>
      <c r="G34" s="5"/>
      <c r="H34" s="19"/>
      <c r="I34" s="19"/>
      <c r="J34" s="5"/>
      <c r="K34" s="5"/>
      <c r="L34" s="5"/>
    </row>
    <row r="35" spans="2:13" x14ac:dyDescent="0.25">
      <c r="B35" s="5"/>
      <c r="C35" s="5"/>
      <c r="D35" s="5"/>
      <c r="E35" s="5"/>
      <c r="F35" s="5"/>
      <c r="G35" s="5"/>
      <c r="H35" s="19"/>
      <c r="I35" s="19"/>
      <c r="J35" s="5"/>
      <c r="K35" s="5"/>
      <c r="L35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DELL-PC</dc:creator>
  <cp:lastModifiedBy>ADMIN</cp:lastModifiedBy>
  <dcterms:created xsi:type="dcterms:W3CDTF">2015-06-05T18:17:20Z</dcterms:created>
  <dcterms:modified xsi:type="dcterms:W3CDTF">2025-05-27T10:51:31Z</dcterms:modified>
</cp:coreProperties>
</file>