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13_ncr:1_{F348E461-FEAD-46C1-9B79-D03960C3B87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Frotech" sheetId="1" r:id="rId1"/>
    <sheet name="Frotech final shee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" i="2" l="1"/>
  <c r="C17" i="2" s="1"/>
  <c r="C6" i="2" l="1"/>
  <c r="C8" i="2" s="1"/>
</calcChain>
</file>

<file path=xl/sharedStrings.xml><?xml version="1.0" encoding="utf-8"?>
<sst xmlns="http://schemas.openxmlformats.org/spreadsheetml/2006/main" count="80" uniqueCount="41">
  <si>
    <t>Frotech Services Pvt. Ltd.</t>
  </si>
  <si>
    <t xml:space="preserve">Muzaffarnagar </t>
  </si>
  <si>
    <t>BOQ</t>
  </si>
  <si>
    <t>Invoice 1 (FTSTI-222311024)</t>
  </si>
  <si>
    <t>Invoice 2 (FTS-2324-002)</t>
  </si>
  <si>
    <t>Sr. No.</t>
  </si>
  <si>
    <t>PMC No.</t>
  </si>
  <si>
    <t>Vendor name</t>
  </si>
  <si>
    <t>Description</t>
  </si>
  <si>
    <t>Unit</t>
  </si>
  <si>
    <t>Qty</t>
  </si>
  <si>
    <t>Amd-1 Qty</t>
  </si>
  <si>
    <t>Rate</t>
  </si>
  <si>
    <t>Amount</t>
  </si>
  <si>
    <t>RTU Panel</t>
  </si>
  <si>
    <t>Nos.</t>
  </si>
  <si>
    <t>GST</t>
  </si>
  <si>
    <t>Total</t>
  </si>
  <si>
    <t>As per PO payment Terms :20% advance against order acceptance, 70% before dispatch
against proforma invoice on pro rata basis,
balance 10% after successful commissioning or within 60 days
from the date of supply, whichever is earlier</t>
  </si>
  <si>
    <t xml:space="preserve">Lcepl Paid </t>
  </si>
  <si>
    <t>Total Invoices Amount</t>
  </si>
  <si>
    <t>20% Against 100% boq qty</t>
  </si>
  <si>
    <t>70% against Tax invoices prior to dispatch</t>
  </si>
  <si>
    <t>Balance to be paid</t>
  </si>
  <si>
    <t>Shamli</t>
  </si>
  <si>
    <t>Invoice 1 (FTSTI-222311023)</t>
  </si>
  <si>
    <t>Invoice 2 (FTS-2324-001)</t>
  </si>
  <si>
    <t>20% Against 100% boq qty 140 nos</t>
  </si>
  <si>
    <t>Sum of 20% Advance + 70% of 50 nos qty</t>
  </si>
  <si>
    <t>70% against Tax invoices including GST prior to dispatch</t>
  </si>
  <si>
    <t>20% Against 100% boq qty70% against Tax invoices prior to dispatch</t>
  </si>
  <si>
    <t>70% against 50 nos</t>
  </si>
  <si>
    <t>TOTAL AMT TO BE PAID</t>
  </si>
  <si>
    <t>Actual Paid up to date</t>
  </si>
  <si>
    <t>Balance Amt to be Paid</t>
  </si>
  <si>
    <t>MZN PMC NO : 50881</t>
  </si>
  <si>
    <t>Shamli  PMC NO : 50931</t>
  </si>
  <si>
    <t>20% to be Paid against 140 nos</t>
  </si>
  <si>
    <t>20% to be Paid against 210 nos</t>
  </si>
  <si>
    <t>70% against 50 nos - paid</t>
  </si>
  <si>
    <t>Panel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</si>
</sst>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3" borderId="1" xfId="0" applyFill="1" applyBorder="1"/>
    <xf numFmtId="9" fontId="0" fillId="0" borderId="1" xfId="0" applyNumberFormat="1" applyBorder="1"/>
    <xf numFmtId="164" fontId="0" fillId="4" borderId="1" xfId="1" applyFont="1" applyFill="1" applyBorder="1"/>
    <xf numFmtId="0" fontId="0" fillId="4" borderId="1" xfId="0" applyFill="1" applyBorder="1" applyAlignment="1">
      <alignment horizontal="center"/>
    </xf>
    <xf numFmtId="164" fontId="2" fillId="4" borderId="1" xfId="1" applyFont="1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164" fontId="0" fillId="5" borderId="1" xfId="1" applyFont="1" applyFill="1" applyBorder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164" fontId="0" fillId="5" borderId="6" xfId="1" applyFont="1" applyFill="1" applyBorder="1"/>
    <xf numFmtId="0" fontId="0" fillId="0" borderId="0" xfId="0" applyBorder="1"/>
    <xf numFmtId="164" fontId="0" fillId="5" borderId="0" xfId="1" applyFont="1" applyFill="1" applyBorder="1"/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0" fillId="6" borderId="5" xfId="1" applyFont="1" applyFill="1" applyBorder="1" applyAlignment="1">
      <alignment horizontal="center" vertical="center"/>
    </xf>
    <xf numFmtId="164" fontId="0" fillId="6" borderId="11" xfId="1" applyFont="1" applyFill="1" applyBorder="1" applyAlignment="1">
      <alignment horizontal="center" vertical="center"/>
    </xf>
    <xf numFmtId="164" fontId="0" fillId="6" borderId="8" xfId="1" applyFont="1" applyFill="1" applyBorder="1" applyAlignment="1">
      <alignment horizontal="center" vertical="center"/>
    </xf>
    <xf numFmtId="164" fontId="0" fillId="6" borderId="15" xfId="1" applyFont="1" applyFill="1" applyBorder="1" applyAlignment="1">
      <alignment horizontal="center" vertical="center"/>
    </xf>
    <xf numFmtId="164" fontId="0" fillId="6" borderId="14" xfId="1" applyFont="1" applyFill="1" applyBorder="1" applyAlignment="1">
      <alignment horizontal="center" vertical="center"/>
    </xf>
    <xf numFmtId="164" fontId="0" fillId="6" borderId="13" xfId="1" applyFont="1" applyFill="1" applyBorder="1" applyAlignment="1">
      <alignment horizontal="center" vertical="center"/>
    </xf>
    <xf numFmtId="164" fontId="0" fillId="5" borderId="1" xfId="0" applyNumberFormat="1" applyFill="1" applyBorder="1"/>
    <xf numFmtId="0" fontId="0" fillId="5" borderId="1" xfId="0" applyFill="1" applyBorder="1"/>
    <xf numFmtId="0" fontId="0" fillId="5" borderId="0" xfId="0" applyFill="1"/>
    <xf numFmtId="43" fontId="0" fillId="7" borderId="1" xfId="0" applyNumberFormat="1" applyFill="1" applyBorder="1"/>
    <xf numFmtId="0" fontId="0" fillId="7" borderId="0" xfId="0" applyFill="1"/>
    <xf numFmtId="164" fontId="0" fillId="7" borderId="1" xfId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workbookViewId="0">
      <selection activeCell="K4" sqref="K4"/>
    </sheetView>
  </sheetViews>
  <sheetFormatPr defaultRowHeight="14.4" x14ac:dyDescent="0.3"/>
  <cols>
    <col min="3" max="3" width="22.6640625" customWidth="1"/>
    <col min="4" max="4" width="25.33203125" customWidth="1"/>
    <col min="7" max="7" width="14.33203125" bestFit="1" customWidth="1"/>
  </cols>
  <sheetData>
    <row r="1" spans="1:15" x14ac:dyDescent="0.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x14ac:dyDescent="0.3">
      <c r="A2" s="14" t="s">
        <v>1</v>
      </c>
      <c r="B2" s="15"/>
      <c r="C2" s="15"/>
      <c r="D2" s="16"/>
      <c r="E2" s="13" t="s">
        <v>2</v>
      </c>
      <c r="F2" s="13"/>
      <c r="G2" s="13"/>
      <c r="H2" s="13"/>
      <c r="I2" s="13"/>
      <c r="J2" s="13" t="s">
        <v>3</v>
      </c>
      <c r="K2" s="13"/>
      <c r="L2" s="13"/>
      <c r="M2" s="13" t="s">
        <v>4</v>
      </c>
      <c r="N2" s="13"/>
      <c r="O2" s="13"/>
    </row>
    <row r="3" spans="1:15" x14ac:dyDescent="0.3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1" t="s">
        <v>10</v>
      </c>
      <c r="K3" s="1" t="s">
        <v>12</v>
      </c>
      <c r="L3" s="1" t="s">
        <v>13</v>
      </c>
      <c r="M3" s="1" t="s">
        <v>10</v>
      </c>
      <c r="N3" s="1" t="s">
        <v>12</v>
      </c>
      <c r="O3" s="1" t="s">
        <v>13</v>
      </c>
    </row>
    <row r="4" spans="1:15" x14ac:dyDescent="0.3">
      <c r="A4" s="1">
        <v>1</v>
      </c>
      <c r="B4" s="1">
        <v>50881</v>
      </c>
      <c r="C4" s="1" t="s">
        <v>0</v>
      </c>
      <c r="D4" s="1" t="s">
        <v>14</v>
      </c>
      <c r="E4" s="1" t="s">
        <v>15</v>
      </c>
      <c r="F4" s="1">
        <v>70</v>
      </c>
      <c r="G4" s="1">
        <v>140</v>
      </c>
      <c r="H4" s="1">
        <v>150600</v>
      </c>
      <c r="I4" s="1">
        <v>21084000</v>
      </c>
      <c r="J4" s="1">
        <v>25</v>
      </c>
      <c r="K4" s="1">
        <v>150600</v>
      </c>
      <c r="L4" s="1">
        <v>3765000</v>
      </c>
      <c r="M4" s="1">
        <v>25</v>
      </c>
      <c r="N4" s="1">
        <v>150600</v>
      </c>
      <c r="O4" s="1">
        <v>3765000</v>
      </c>
    </row>
    <row r="5" spans="1:15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x14ac:dyDescent="0.3">
      <c r="A6" s="1"/>
      <c r="B6" s="1"/>
      <c r="C6" s="1"/>
      <c r="D6" s="1"/>
      <c r="E6" s="1"/>
      <c r="F6" s="1"/>
      <c r="G6" s="2" t="s">
        <v>16</v>
      </c>
      <c r="H6" s="3">
        <v>0.18</v>
      </c>
      <c r="I6" s="1">
        <v>3795120</v>
      </c>
      <c r="J6" s="1"/>
      <c r="K6" s="3">
        <v>0.18</v>
      </c>
      <c r="L6" s="1">
        <v>677700</v>
      </c>
      <c r="M6" s="1"/>
      <c r="N6" s="3">
        <v>0.18</v>
      </c>
      <c r="O6" s="1">
        <v>677700</v>
      </c>
    </row>
    <row r="7" spans="1:15" x14ac:dyDescent="0.3">
      <c r="A7" s="1"/>
      <c r="B7" s="1"/>
      <c r="C7" s="1"/>
      <c r="D7" s="1"/>
      <c r="E7" s="1"/>
      <c r="F7" s="1"/>
      <c r="G7" s="2" t="s">
        <v>17</v>
      </c>
      <c r="H7" s="1"/>
      <c r="I7" s="1">
        <v>24879120</v>
      </c>
      <c r="J7" s="1"/>
      <c r="K7" s="1" t="s">
        <v>17</v>
      </c>
      <c r="L7" s="1">
        <v>4442700</v>
      </c>
      <c r="M7" s="1"/>
      <c r="N7" s="1" t="s">
        <v>17</v>
      </c>
      <c r="O7" s="1">
        <v>4442700</v>
      </c>
    </row>
    <row r="8" spans="1:15" x14ac:dyDescent="0.3">
      <c r="A8" s="1"/>
      <c r="B8" s="1"/>
      <c r="C8" s="7" t="s">
        <v>18</v>
      </c>
      <c r="D8" s="8"/>
      <c r="E8" s="8"/>
      <c r="F8" s="9"/>
      <c r="G8" s="1"/>
      <c r="H8" s="1"/>
      <c r="I8" s="1"/>
      <c r="J8" s="1"/>
      <c r="K8" s="1"/>
      <c r="L8" s="1"/>
      <c r="M8" s="1"/>
      <c r="N8" s="1"/>
      <c r="O8" s="1"/>
    </row>
    <row r="9" spans="1:15" ht="55.5" customHeight="1" x14ac:dyDescent="0.3">
      <c r="A9" s="1"/>
      <c r="B9" s="1"/>
      <c r="C9" s="10"/>
      <c r="D9" s="11"/>
      <c r="E9" s="11"/>
      <c r="F9" s="12"/>
      <c r="G9" s="1"/>
      <c r="H9" s="1"/>
      <c r="I9" s="1"/>
      <c r="J9" s="1"/>
      <c r="K9" s="1"/>
      <c r="L9" s="1"/>
      <c r="M9" s="1"/>
      <c r="N9" s="1"/>
      <c r="O9" s="1"/>
    </row>
    <row r="10" spans="1:15" x14ac:dyDescent="0.3">
      <c r="A10" s="1"/>
      <c r="B10" s="1"/>
      <c r="C10" s="17" t="s">
        <v>19</v>
      </c>
      <c r="D10" s="17"/>
      <c r="E10" s="17"/>
      <c r="F10" s="17"/>
      <c r="G10" s="4">
        <v>8427727</v>
      </c>
      <c r="I10">
        <v>8427727</v>
      </c>
    </row>
    <row r="11" spans="1:15" x14ac:dyDescent="0.3">
      <c r="A11" s="1"/>
      <c r="B11" s="1"/>
      <c r="C11" s="17" t="s">
        <v>20</v>
      </c>
      <c r="D11" s="17"/>
      <c r="E11" s="17"/>
      <c r="F11" s="17"/>
      <c r="G11" s="4">
        <v>8885400</v>
      </c>
    </row>
    <row r="12" spans="1:15" x14ac:dyDescent="0.3">
      <c r="A12" s="1"/>
      <c r="B12" s="1"/>
      <c r="C12" s="17" t="s">
        <v>27</v>
      </c>
      <c r="D12" s="17"/>
      <c r="E12" s="17"/>
      <c r="F12" s="17"/>
      <c r="G12" s="4">
        <v>4975824</v>
      </c>
    </row>
    <row r="13" spans="1:15" x14ac:dyDescent="0.3">
      <c r="A13" s="1"/>
      <c r="B13" s="1"/>
      <c r="C13" s="17" t="s">
        <v>29</v>
      </c>
      <c r="D13" s="17"/>
      <c r="E13" s="17"/>
      <c r="F13" s="17"/>
      <c r="G13" s="4">
        <v>6219780</v>
      </c>
    </row>
    <row r="14" spans="1:15" x14ac:dyDescent="0.3">
      <c r="A14" s="1"/>
      <c r="B14" s="1"/>
      <c r="C14" s="18" t="s">
        <v>28</v>
      </c>
      <c r="D14" s="19"/>
      <c r="E14" s="19"/>
      <c r="F14" s="20"/>
      <c r="G14" s="4">
        <v>11195604</v>
      </c>
    </row>
    <row r="15" spans="1:15" x14ac:dyDescent="0.3">
      <c r="A15" s="1"/>
      <c r="B15" s="1"/>
      <c r="C15" s="17" t="s">
        <v>23</v>
      </c>
      <c r="D15" s="17"/>
      <c r="E15" s="17"/>
      <c r="F15" s="17"/>
      <c r="G15" s="6">
        <v>2767877</v>
      </c>
    </row>
    <row r="17" spans="1:15" x14ac:dyDescent="0.3">
      <c r="A17" s="14" t="s">
        <v>24</v>
      </c>
      <c r="B17" s="15"/>
      <c r="C17" s="15"/>
      <c r="D17" s="16"/>
      <c r="E17" s="13" t="s">
        <v>2</v>
      </c>
      <c r="F17" s="13"/>
      <c r="G17" s="13"/>
      <c r="H17" s="13"/>
      <c r="I17" s="13"/>
      <c r="J17" s="13" t="s">
        <v>25</v>
      </c>
      <c r="K17" s="13"/>
      <c r="L17" s="13"/>
      <c r="M17" s="13" t="s">
        <v>26</v>
      </c>
      <c r="N17" s="13"/>
      <c r="O17" s="13"/>
    </row>
    <row r="18" spans="1:15" x14ac:dyDescent="0.3">
      <c r="A18" s="1" t="s">
        <v>5</v>
      </c>
      <c r="B18" s="1" t="s">
        <v>6</v>
      </c>
      <c r="C18" s="1" t="s">
        <v>7</v>
      </c>
      <c r="D18" s="1" t="s">
        <v>8</v>
      </c>
      <c r="E18" s="1" t="s">
        <v>9</v>
      </c>
      <c r="F18" s="1" t="s">
        <v>10</v>
      </c>
      <c r="G18" s="1" t="s">
        <v>11</v>
      </c>
      <c r="H18" s="1" t="s">
        <v>12</v>
      </c>
      <c r="I18" s="1" t="s">
        <v>13</v>
      </c>
      <c r="J18" s="1" t="s">
        <v>10</v>
      </c>
      <c r="K18" s="1" t="s">
        <v>12</v>
      </c>
      <c r="L18" s="1" t="s">
        <v>13</v>
      </c>
      <c r="M18" s="1" t="s">
        <v>10</v>
      </c>
      <c r="N18" s="1" t="s">
        <v>12</v>
      </c>
      <c r="O18" s="1" t="s">
        <v>13</v>
      </c>
    </row>
    <row r="19" spans="1:15" x14ac:dyDescent="0.3">
      <c r="A19" s="1">
        <v>1</v>
      </c>
      <c r="B19" s="1">
        <v>50931</v>
      </c>
      <c r="C19" s="1" t="s">
        <v>0</v>
      </c>
      <c r="D19" s="1" t="s">
        <v>14</v>
      </c>
      <c r="E19" s="1" t="s">
        <v>15</v>
      </c>
      <c r="F19" s="1">
        <v>150</v>
      </c>
      <c r="G19" s="1">
        <v>210</v>
      </c>
      <c r="H19" s="1">
        <v>150600</v>
      </c>
      <c r="I19" s="1">
        <v>31626000</v>
      </c>
      <c r="J19" s="1">
        <v>25</v>
      </c>
      <c r="K19" s="1">
        <v>150600</v>
      </c>
      <c r="L19" s="1">
        <v>3765000</v>
      </c>
      <c r="M19" s="1">
        <v>25</v>
      </c>
      <c r="N19" s="1">
        <v>150600</v>
      </c>
      <c r="O19" s="1">
        <v>3765000</v>
      </c>
    </row>
    <row r="20" spans="1:15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3">
      <c r="A21" s="1"/>
      <c r="B21" s="1"/>
      <c r="C21" s="1"/>
      <c r="D21" s="1"/>
      <c r="E21" s="1"/>
      <c r="F21" s="1"/>
      <c r="G21" s="2" t="s">
        <v>16</v>
      </c>
      <c r="H21" s="3">
        <v>0.18</v>
      </c>
      <c r="I21" s="1">
        <v>5692680</v>
      </c>
      <c r="J21" s="1"/>
      <c r="K21" s="3">
        <v>0.18</v>
      </c>
      <c r="L21" s="1">
        <v>677700</v>
      </c>
      <c r="M21" s="1"/>
      <c r="N21" s="3">
        <v>0.18</v>
      </c>
      <c r="O21" s="1">
        <v>677700</v>
      </c>
    </row>
    <row r="22" spans="1:15" x14ac:dyDescent="0.3">
      <c r="A22" s="1"/>
      <c r="B22" s="1"/>
      <c r="C22" s="1"/>
      <c r="D22" s="1"/>
      <c r="E22" s="1"/>
      <c r="F22" s="1"/>
      <c r="G22" s="2" t="s">
        <v>17</v>
      </c>
      <c r="H22" s="1"/>
      <c r="I22" s="1">
        <v>37318680</v>
      </c>
      <c r="J22" s="1"/>
      <c r="K22" s="1" t="s">
        <v>17</v>
      </c>
      <c r="L22" s="1">
        <v>4442700</v>
      </c>
      <c r="M22" s="1"/>
      <c r="N22" s="1" t="s">
        <v>17</v>
      </c>
      <c r="O22" s="1">
        <v>4442700</v>
      </c>
    </row>
    <row r="23" spans="1:15" x14ac:dyDescent="0.3">
      <c r="A23" s="1"/>
      <c r="B23" s="1"/>
      <c r="C23" s="7" t="s">
        <v>18</v>
      </c>
      <c r="D23" s="8"/>
      <c r="E23" s="8"/>
      <c r="F23" s="9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3">
      <c r="A24" s="1"/>
      <c r="B24" s="1"/>
      <c r="C24" s="10"/>
      <c r="D24" s="11"/>
      <c r="E24" s="11"/>
      <c r="F24" s="12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3">
      <c r="A25" s="1"/>
      <c r="B25" s="1"/>
      <c r="C25" s="17" t="s">
        <v>19</v>
      </c>
      <c r="D25" s="17"/>
      <c r="E25" s="17"/>
      <c r="F25" s="17"/>
      <c r="G25" s="4">
        <v>10677916</v>
      </c>
    </row>
    <row r="26" spans="1:15" x14ac:dyDescent="0.3">
      <c r="A26" s="1"/>
      <c r="B26" s="1"/>
      <c r="C26" s="17" t="s">
        <v>20</v>
      </c>
      <c r="D26" s="17"/>
      <c r="E26" s="17"/>
      <c r="F26" s="17"/>
      <c r="G26" s="4">
        <v>8885400</v>
      </c>
    </row>
    <row r="27" spans="1:15" x14ac:dyDescent="0.3">
      <c r="A27" s="1"/>
      <c r="B27" s="1"/>
      <c r="C27" s="17" t="s">
        <v>21</v>
      </c>
      <c r="D27" s="17"/>
      <c r="E27" s="17"/>
      <c r="F27" s="17"/>
      <c r="G27" s="4">
        <v>7463736</v>
      </c>
    </row>
    <row r="28" spans="1:15" x14ac:dyDescent="0.3">
      <c r="A28" s="1"/>
      <c r="B28" s="1"/>
      <c r="C28" s="17" t="s">
        <v>22</v>
      </c>
      <c r="D28" s="17"/>
      <c r="E28" s="17"/>
      <c r="F28" s="17"/>
      <c r="G28" s="4">
        <v>6219780</v>
      </c>
    </row>
    <row r="29" spans="1:15" x14ac:dyDescent="0.3">
      <c r="A29" s="1"/>
      <c r="B29" s="1"/>
      <c r="C29" s="5"/>
      <c r="D29" s="5" t="s">
        <v>30</v>
      </c>
      <c r="E29" s="5"/>
      <c r="F29" s="5"/>
      <c r="G29" s="4">
        <v>13683516</v>
      </c>
    </row>
    <row r="30" spans="1:15" x14ac:dyDescent="0.3">
      <c r="A30" s="1"/>
      <c r="B30" s="1"/>
      <c r="C30" s="17" t="s">
        <v>23</v>
      </c>
      <c r="D30" s="17"/>
      <c r="E30" s="17"/>
      <c r="F30" s="17"/>
      <c r="G30" s="6">
        <v>3005600</v>
      </c>
    </row>
  </sheetData>
  <mergeCells count="22">
    <mergeCell ref="C28:F28"/>
    <mergeCell ref="C30:F30"/>
    <mergeCell ref="J17:L17"/>
    <mergeCell ref="M17:O17"/>
    <mergeCell ref="C23:F24"/>
    <mergeCell ref="C25:F25"/>
    <mergeCell ref="C26:F26"/>
    <mergeCell ref="C27:F27"/>
    <mergeCell ref="A17:D17"/>
    <mergeCell ref="E17:I17"/>
    <mergeCell ref="C10:F10"/>
    <mergeCell ref="C11:F11"/>
    <mergeCell ref="C12:F12"/>
    <mergeCell ref="C13:F13"/>
    <mergeCell ref="C15:F15"/>
    <mergeCell ref="C14:F14"/>
    <mergeCell ref="C8:F9"/>
    <mergeCell ref="A1:O1"/>
    <mergeCell ref="A2:D2"/>
    <mergeCell ref="E2:I2"/>
    <mergeCell ref="J2:L2"/>
    <mergeCell ref="M2:O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J19"/>
  <sheetViews>
    <sheetView tabSelected="1" workbookViewId="0">
      <selection activeCell="B19" sqref="B19"/>
    </sheetView>
  </sheetViews>
  <sheetFormatPr defaultRowHeight="14.4" x14ac:dyDescent="0.3"/>
  <cols>
    <col min="2" max="2" width="26.44140625" bestFit="1" customWidth="1"/>
    <col min="3" max="3" width="14.109375" bestFit="1" customWidth="1"/>
    <col min="4" max="4" width="4.77734375" customWidth="1"/>
    <col min="5" max="5" width="14.109375" bestFit="1" customWidth="1"/>
    <col min="7" max="7" width="14.21875" customWidth="1"/>
    <col min="9" max="9" width="17.77734375" customWidth="1"/>
    <col min="10" max="10" width="20.77734375" customWidth="1"/>
  </cols>
  <sheetData>
    <row r="3" spans="2:10" x14ac:dyDescent="0.3">
      <c r="B3" s="22" t="s">
        <v>35</v>
      </c>
      <c r="C3" s="23"/>
      <c r="D3" s="23"/>
      <c r="E3" s="23"/>
      <c r="F3" s="23"/>
      <c r="G3" s="24"/>
    </row>
    <row r="4" spans="2:10" x14ac:dyDescent="0.3">
      <c r="B4" s="1" t="s">
        <v>37</v>
      </c>
      <c r="C4" s="21">
        <v>4975824</v>
      </c>
      <c r="D4" s="28"/>
      <c r="E4" s="40">
        <v>8435708.4000000004</v>
      </c>
      <c r="F4" s="31" t="s">
        <v>33</v>
      </c>
      <c r="G4" s="32"/>
      <c r="I4" s="50" t="s">
        <v>40</v>
      </c>
      <c r="J4" s="51">
        <v>150600</v>
      </c>
    </row>
    <row r="5" spans="2:10" x14ac:dyDescent="0.3">
      <c r="B5" s="1" t="s">
        <v>31</v>
      </c>
      <c r="C5" s="21">
        <v>6219780</v>
      </c>
      <c r="D5" s="29"/>
      <c r="E5" s="41"/>
      <c r="F5" s="33"/>
      <c r="G5" s="34"/>
    </row>
    <row r="6" spans="2:10" x14ac:dyDescent="0.3">
      <c r="B6" s="1" t="s">
        <v>32</v>
      </c>
      <c r="C6" s="46">
        <f>SUM(C4:C5)</f>
        <v>11195604</v>
      </c>
      <c r="D6" s="29"/>
      <c r="E6" s="41"/>
      <c r="F6" s="33"/>
      <c r="G6" s="34"/>
    </row>
    <row r="7" spans="2:10" x14ac:dyDescent="0.3">
      <c r="B7" s="1"/>
      <c r="C7" s="47"/>
      <c r="D7" s="29"/>
      <c r="E7" s="41"/>
      <c r="F7" s="33"/>
      <c r="G7" s="34"/>
    </row>
    <row r="8" spans="2:10" x14ac:dyDescent="0.3">
      <c r="B8" s="1" t="s">
        <v>34</v>
      </c>
      <c r="C8" s="49">
        <f>C6-E4</f>
        <v>2759895.5999999996</v>
      </c>
      <c r="D8" s="30"/>
      <c r="E8" s="42"/>
      <c r="F8" s="35"/>
      <c r="G8" s="36"/>
    </row>
    <row r="9" spans="2:10" x14ac:dyDescent="0.3">
      <c r="C9" s="48"/>
    </row>
    <row r="10" spans="2:10" x14ac:dyDescent="0.3">
      <c r="C10" s="48"/>
    </row>
    <row r="11" spans="2:10" x14ac:dyDescent="0.3">
      <c r="C11" s="48"/>
    </row>
    <row r="12" spans="2:10" x14ac:dyDescent="0.3">
      <c r="B12" s="22" t="s">
        <v>36</v>
      </c>
      <c r="C12" s="23"/>
      <c r="D12" s="23"/>
      <c r="E12" s="23"/>
      <c r="F12" s="23"/>
      <c r="G12" s="24"/>
    </row>
    <row r="13" spans="2:10" x14ac:dyDescent="0.3">
      <c r="B13" s="1" t="s">
        <v>38</v>
      </c>
      <c r="C13" s="21">
        <v>7463736</v>
      </c>
      <c r="D13" s="28"/>
      <c r="E13" s="43">
        <v>10681681</v>
      </c>
      <c r="F13" s="37" t="s">
        <v>33</v>
      </c>
      <c r="G13" s="32"/>
    </row>
    <row r="14" spans="2:10" x14ac:dyDescent="0.3">
      <c r="B14" s="1" t="s">
        <v>39</v>
      </c>
      <c r="C14" s="21">
        <v>6219780</v>
      </c>
      <c r="D14" s="29"/>
      <c r="E14" s="44"/>
      <c r="F14" s="38"/>
      <c r="G14" s="34"/>
    </row>
    <row r="15" spans="2:10" x14ac:dyDescent="0.3">
      <c r="B15" s="1" t="s">
        <v>32</v>
      </c>
      <c r="C15" s="46">
        <f>SUM(C13:C14)</f>
        <v>13683516</v>
      </c>
      <c r="D15" s="29"/>
      <c r="E15" s="44"/>
      <c r="F15" s="38"/>
      <c r="G15" s="34"/>
    </row>
    <row r="16" spans="2:10" x14ac:dyDescent="0.3">
      <c r="B16" s="1"/>
      <c r="C16" s="1"/>
      <c r="D16" s="29"/>
      <c r="E16" s="44"/>
      <c r="F16" s="38"/>
      <c r="G16" s="34"/>
    </row>
    <row r="17" spans="2:8" x14ac:dyDescent="0.3">
      <c r="B17" s="1" t="s">
        <v>34</v>
      </c>
      <c r="C17" s="49">
        <f>C15-E13</f>
        <v>3001835</v>
      </c>
      <c r="D17" s="30"/>
      <c r="E17" s="45"/>
      <c r="F17" s="39"/>
      <c r="G17" s="36"/>
    </row>
    <row r="18" spans="2:8" x14ac:dyDescent="0.3">
      <c r="G18" s="25"/>
      <c r="H18" s="26"/>
    </row>
    <row r="19" spans="2:8" x14ac:dyDescent="0.3">
      <c r="G19" s="27"/>
      <c r="H19" s="26"/>
    </row>
  </sheetData>
  <mergeCells count="8">
    <mergeCell ref="D13:D17"/>
    <mergeCell ref="F4:G8"/>
    <mergeCell ref="E4:E8"/>
    <mergeCell ref="E13:E17"/>
    <mergeCell ref="F13:G17"/>
    <mergeCell ref="B12:G12"/>
    <mergeCell ref="B3:G3"/>
    <mergeCell ref="D4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Frotech</vt:lpstr>
      <vt:lpstr>Frotech final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2023-07-17T10:45:08Z</dcterms:modified>
</cp:coreProperties>
</file>