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BE45CC85-E0D8-46F0-AB9D-EC3A56B0E0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 (2)" sheetId="3" r:id="rId1"/>
  </sheets>
  <definedNames>
    <definedName name="_xlnm._FilterDatabase" localSheetId="0" hidden="1">'Sheet1 (2)'!#REF!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8" i="3" l="1"/>
  <c r="Q18" i="3"/>
  <c r="G8" i="3"/>
  <c r="J8" i="3" l="1"/>
  <c r="N8" i="3"/>
  <c r="M8" i="3"/>
  <c r="M18" i="3" s="1"/>
  <c r="H8" i="3"/>
  <c r="O8" i="3" s="1"/>
  <c r="K8" i="3"/>
  <c r="L18" i="3"/>
  <c r="P18" i="3"/>
  <c r="N18" i="3" l="1"/>
  <c r="J18" i="3"/>
  <c r="I8" i="3"/>
  <c r="R8" i="3" s="1"/>
  <c r="K18" i="3"/>
  <c r="Q23" i="3" l="1"/>
  <c r="U8" i="3"/>
  <c r="O18" i="3"/>
  <c r="Q26" i="3" s="1"/>
  <c r="U18" i="3" l="1"/>
  <c r="R18" i="3"/>
  <c r="S19" i="3" s="1"/>
  <c r="Q24" i="3" s="1"/>
</calcChain>
</file>

<file path=xl/sharedStrings.xml><?xml version="1.0" encoding="utf-8"?>
<sst xmlns="http://schemas.openxmlformats.org/spreadsheetml/2006/main" count="43" uniqueCount="41">
  <si>
    <t>Amount</t>
  </si>
  <si>
    <t>UTR</t>
  </si>
  <si>
    <t xml:space="preserve"> </t>
  </si>
  <si>
    <t>Painting and Finishing</t>
  </si>
  <si>
    <t>Painting</t>
  </si>
  <si>
    <t>`</t>
  </si>
  <si>
    <t>Hold Amount/ Advance</t>
  </si>
  <si>
    <t>Total Paid</t>
  </si>
  <si>
    <t>Balance Payable</t>
  </si>
  <si>
    <t xml:space="preserve">Total Hold </t>
  </si>
  <si>
    <t>Advance / Surplus</t>
  </si>
  <si>
    <t>Debit</t>
  </si>
  <si>
    <t>Village Wise Advance</t>
  </si>
  <si>
    <t>GST Remaining</t>
  </si>
  <si>
    <t>Chauhan Construction and Supplier</t>
  </si>
  <si>
    <t>21-10-2024 NEFT/AXISP00556268912/RIUP24/2179/CHAUHAN CONSTRUCTI/HDFC0007662 102944.00</t>
  </si>
  <si>
    <t xml:space="preserve">Updated on 21/10/2024 </t>
  </si>
  <si>
    <t>Chauhan Construction &amp; Supplier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</si>
  <si>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</si>
  <si>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</si>
  <si>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</si>
  <si>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</si>
  <si>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</si>
  <si>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</si>
  <si>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</si>
  <si>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</si>
  <si>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</si>
  <si>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</si>
  <si>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</si>
  <si>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</si>
  <si>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</si>
  <si>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</si>
  <si>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</si>
  <si>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</si>
  <si>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</si>
  <si>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</si>
  <si>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</si>
  <si>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</si>
  <si>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</si>
  <si>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Erti village  RR work</t>
  </si>
  <si>
    <t>Alipur village   RR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</si>
</sst>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9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2" fillId="2" borderId="0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6" fillId="2" borderId="1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3" fontId="3" fillId="2" borderId="5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0" fontId="3" fillId="3" borderId="1" xfId="1" applyNumberFormat="1" applyFont="1" applyFill="1" applyBorder="1" applyAlignment="1">
      <alignment vertical="center"/>
    </xf>
    <xf numFmtId="43" fontId="2" fillId="3" borderId="1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5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3" fontId="5" fillId="2" borderId="1" xfId="1" applyNumberFormat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5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3" fontId="5" fillId="3" borderId="1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14" fontId="2" fillId="2" borderId="2" xfId="1" applyNumberFormat="1" applyFont="1" applyFill="1" applyBorder="1" applyAlignment="1">
      <alignment vertical="center"/>
    </xf>
    <xf numFmtId="0" fontId="2" fillId="2" borderId="2" xfId="1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5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14" fontId="2" fillId="2" borderId="5" xfId="1" applyNumberFormat="1" applyFont="1" applyFill="1" applyBorder="1" applyAlignment="1">
      <alignment vertical="center"/>
    </xf>
    <xf numFmtId="0" fontId="2" fillId="2" borderId="5" xfId="1" applyNumberFormat="1" applyFont="1" applyFill="1" applyBorder="1" applyAlignment="1">
      <alignment horizontal="center" vertical="center"/>
    </xf>
    <xf numFmtId="0" fontId="3" fillId="3" borderId="4" xfId="1" applyNumberFormat="1" applyFont="1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14" fontId="2" fillId="3" borderId="4" xfId="1" applyNumberFormat="1" applyFont="1" applyFill="1" applyBorder="1" applyAlignment="1">
      <alignment vertical="center"/>
    </xf>
    <xf numFmtId="0" fontId="2" fillId="3" borderId="4" xfId="1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4" fillId="0" borderId="0" xfId="0" applyFont="1"/>
    <xf numFmtId="0" fontId="4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14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64" fontId="8" fillId="2" borderId="5" xfId="1" applyFont="1" applyFill="1" applyBorder="1" applyAlignment="1">
      <alignment horizontal="center" vertical="center"/>
    </xf>
    <xf numFmtId="164" fontId="4" fillId="2" borderId="5" xfId="1" applyFont="1" applyFill="1" applyBorder="1" applyAlignment="1">
      <alignment horizontal="center" vertical="center"/>
    </xf>
    <xf numFmtId="0" fontId="0" fillId="2" borderId="0" xfId="0" applyFill="1" applyAlignment="1">
      <alignment horizontal="left" vertical="top" wrapText="1"/>
    </xf>
    <xf numFmtId="43" fontId="7" fillId="2" borderId="1" xfId="1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56"/>
  <sheetViews>
    <sheetView tabSelected="1" zoomScale="85" zoomScaleNormal="85" workbookViewId="0">
      <pane ySplit="5" topLeftCell="A9" activePane="bottomLeft" state="frozen"/>
      <selection pane="bottomLeft" activeCell="B14" sqref="B14"/>
    </sheetView>
  </sheetViews>
  <sheetFormatPr defaultColWidth="9" defaultRowHeight="30" customHeight="1" x14ac:dyDescent="0.25"/>
  <cols>
    <col min="1" max="1" width="24" style="13" customWidth="1"/>
    <col min="2" max="2" width="29.7109375" style="1" customWidth="1"/>
    <col min="3" max="3" width="13.42578125" style="9" bestFit="1" customWidth="1"/>
    <col min="4" max="4" width="11.5703125" style="3" bestFit="1" customWidth="1"/>
    <col min="5" max="5" width="13.85546875" style="1" bestFit="1" customWidth="1"/>
    <col min="6" max="6" width="12.7109375" style="1" customWidth="1"/>
    <col min="7" max="7" width="18.28515625" style="1" customWidth="1"/>
    <col min="8" max="8" width="15.140625" style="2" customWidth="1"/>
    <col min="9" max="9" width="14.7109375" style="2" bestFit="1" customWidth="1"/>
    <col min="10" max="10" width="13.42578125" style="1" customWidth="1"/>
    <col min="11" max="11" width="13.140625" style="1" customWidth="1"/>
    <col min="12" max="12" width="13.28515625" style="1" customWidth="1"/>
    <col min="13" max="13" width="13.85546875" style="1" customWidth="1"/>
    <col min="14" max="14" width="16" style="1" customWidth="1"/>
    <col min="15" max="17" width="14.85546875" style="1" customWidth="1"/>
    <col min="18" max="18" width="18.140625" style="1" customWidth="1"/>
    <col min="19" max="19" width="16.85546875" style="1" bestFit="1" customWidth="1"/>
    <col min="20" max="20" width="97.5703125" style="1" bestFit="1" customWidth="1"/>
    <col min="21" max="21" width="16.85546875" style="1" bestFit="1" customWidth="1"/>
    <col min="22" max="16384" width="9" style="1"/>
  </cols>
  <sheetData>
    <row r="1" spans="1:61" ht="30" customHeight="1" x14ac:dyDescent="0.25">
      <c r="A1" s="56" t="s">
        <v>18</v>
      </c>
      <c r="B1" s="1" t="s">
        <v>14</v>
      </c>
    </row>
    <row r="2" spans="1:61" ht="30" customHeight="1" x14ac:dyDescent="0.25">
      <c r="A2" s="56" t="s">
        <v>19</v>
      </c>
      <c r="B2" s="54" t="s">
        <v>22</v>
      </c>
    </row>
    <row r="3" spans="1:61" ht="30" customHeight="1" x14ac:dyDescent="0.25">
      <c r="A3" s="56" t="s">
        <v>20</v>
      </c>
      <c r="B3" s="54" t="s">
        <v>23</v>
      </c>
    </row>
    <row r="4" spans="1:61" ht="30" customHeight="1" thickBot="1" x14ac:dyDescent="0.3">
      <c r="A4" s="56" t="s">
        <v>21</v>
      </c>
      <c r="B4" s="55" t="s">
        <v>23</v>
      </c>
    </row>
    <row r="5" spans="1:61" ht="30" customHeight="1" x14ac:dyDescent="0.25">
      <c r="A5" s="57" t="s">
        <v>24</v>
      </c>
      <c r="B5" s="58" t="s">
        <v>25</v>
      </c>
      <c r="C5" s="59" t="s">
        <v>26</v>
      </c>
      <c r="D5" s="60" t="s">
        <v>27</v>
      </c>
      <c r="E5" s="58" t="s">
        <v>28</v>
      </c>
      <c r="F5" s="58" t="s">
        <v>29</v>
      </c>
      <c r="G5" s="60" t="s">
        <v>30</v>
      </c>
      <c r="H5" s="61" t="s">
        <v>31</v>
      </c>
      <c r="I5" s="62" t="s">
        <v>0</v>
      </c>
      <c r="J5" s="58" t="s">
        <v>32</v>
      </c>
      <c r="K5" s="58" t="s">
        <v>33</v>
      </c>
      <c r="L5" s="16" t="s">
        <v>4</v>
      </c>
      <c r="M5" s="58" t="s">
        <v>34</v>
      </c>
      <c r="N5" s="58" t="s">
        <v>35</v>
      </c>
      <c r="O5" s="16" t="s">
        <v>36</v>
      </c>
      <c r="P5" s="16" t="s">
        <v>3</v>
      </c>
      <c r="Q5" s="16" t="s">
        <v>6</v>
      </c>
      <c r="R5" s="16" t="s">
        <v>37</v>
      </c>
      <c r="S5" s="16" t="s">
        <v>38</v>
      </c>
      <c r="T5" s="16" t="s">
        <v>1</v>
      </c>
      <c r="U5" s="16" t="s">
        <v>12</v>
      </c>
    </row>
    <row r="6" spans="1:61" ht="30" customHeight="1" thickBot="1" x14ac:dyDescent="0.3">
      <c r="A6" s="32"/>
      <c r="B6" s="33"/>
      <c r="C6" s="34"/>
      <c r="D6" s="35"/>
      <c r="E6" s="33"/>
      <c r="F6" s="33"/>
      <c r="G6" s="33"/>
      <c r="H6" s="53">
        <v>0.18</v>
      </c>
      <c r="I6" s="33"/>
      <c r="J6" s="53">
        <v>0.01</v>
      </c>
      <c r="K6" s="53">
        <v>0.05</v>
      </c>
      <c r="L6" s="53">
        <v>0.05</v>
      </c>
      <c r="M6" s="53">
        <v>0.1</v>
      </c>
      <c r="N6" s="53">
        <v>0.1</v>
      </c>
      <c r="O6" s="53">
        <v>0.18</v>
      </c>
      <c r="P6" s="33"/>
      <c r="Q6" s="53"/>
      <c r="R6" s="33"/>
      <c r="S6" s="15"/>
      <c r="T6" s="33"/>
      <c r="U6" s="15"/>
    </row>
    <row r="7" spans="1:61" s="8" customFormat="1" ht="30" customHeight="1" x14ac:dyDescent="0.25">
      <c r="A7" s="48">
        <v>66047</v>
      </c>
      <c r="B7" s="49"/>
      <c r="C7" s="50"/>
      <c r="D7" s="51"/>
      <c r="E7" s="52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</row>
    <row r="8" spans="1:61" ht="30" customHeight="1" x14ac:dyDescent="0.25">
      <c r="A8" s="18">
        <v>66047</v>
      </c>
      <c r="B8" s="23" t="s">
        <v>39</v>
      </c>
      <c r="C8" s="24">
        <v>45554</v>
      </c>
      <c r="D8" s="25">
        <v>51</v>
      </c>
      <c r="E8" s="26">
        <v>379458.75</v>
      </c>
      <c r="F8" s="26">
        <v>240345</v>
      </c>
      <c r="G8" s="26">
        <f>E8-F8</f>
        <v>139113.75</v>
      </c>
      <c r="H8" s="26">
        <f>G8*18%</f>
        <v>25040.474999999999</v>
      </c>
      <c r="I8" s="26">
        <f>G8+H8</f>
        <v>164154.22500000001</v>
      </c>
      <c r="J8" s="26">
        <f>G8*1%</f>
        <v>1391.1375</v>
      </c>
      <c r="K8" s="26">
        <f>G8*5%</f>
        <v>6955.6875</v>
      </c>
      <c r="L8" s="26"/>
      <c r="M8" s="19">
        <f>G8*10%</f>
        <v>13911.375</v>
      </c>
      <c r="N8" s="19">
        <f>G8*10%</f>
        <v>13911.375</v>
      </c>
      <c r="O8" s="26">
        <f>H8</f>
        <v>25040.474999999999</v>
      </c>
      <c r="P8" s="19"/>
      <c r="Q8" s="19"/>
      <c r="R8" s="19">
        <f>I8-SUM(J8:Q8)</f>
        <v>102944.17500000002</v>
      </c>
      <c r="S8" s="19">
        <v>102944</v>
      </c>
      <c r="T8" s="27" t="s">
        <v>15</v>
      </c>
      <c r="U8" s="19">
        <f>SUM(R8:R12)-SUM(S8:S12)</f>
        <v>0.1750000000174623</v>
      </c>
    </row>
    <row r="9" spans="1:61" ht="30" customHeight="1" x14ac:dyDescent="0.25">
      <c r="A9" s="18">
        <v>66047</v>
      </c>
      <c r="B9" s="23"/>
      <c r="C9" s="24"/>
      <c r="D9" s="25"/>
      <c r="E9" s="26"/>
      <c r="F9" s="26"/>
      <c r="G9" s="26"/>
      <c r="H9" s="26"/>
      <c r="I9" s="26"/>
      <c r="J9" s="26"/>
      <c r="K9" s="26"/>
      <c r="L9" s="26"/>
      <c r="M9" s="19"/>
      <c r="N9" s="19"/>
      <c r="O9" s="26"/>
      <c r="P9" s="19"/>
      <c r="Q9" s="19"/>
      <c r="R9" s="19"/>
      <c r="S9" s="19"/>
      <c r="T9" s="27"/>
      <c r="U9" s="19"/>
    </row>
    <row r="10" spans="1:61" ht="30" customHeight="1" x14ac:dyDescent="0.25">
      <c r="A10" s="18">
        <v>66047</v>
      </c>
      <c r="B10" s="23"/>
      <c r="C10" s="24"/>
      <c r="D10" s="25"/>
      <c r="E10" s="26"/>
      <c r="F10" s="26"/>
      <c r="G10" s="26"/>
      <c r="H10" s="26"/>
      <c r="I10" s="26"/>
      <c r="J10" s="26"/>
      <c r="K10" s="26"/>
      <c r="L10" s="26"/>
      <c r="M10" s="19"/>
      <c r="N10" s="19"/>
      <c r="O10" s="26"/>
      <c r="P10" s="19"/>
      <c r="Q10" s="19"/>
      <c r="R10" s="19"/>
      <c r="S10" s="19"/>
      <c r="T10" s="27"/>
      <c r="U10" s="19"/>
    </row>
    <row r="11" spans="1:61" ht="30" customHeight="1" x14ac:dyDescent="0.25">
      <c r="A11" s="18">
        <v>66047</v>
      </c>
      <c r="B11" s="23"/>
      <c r="C11" s="24"/>
      <c r="D11" s="25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19"/>
      <c r="Q11" s="19"/>
      <c r="R11" s="19"/>
      <c r="S11" s="19"/>
      <c r="T11" s="27"/>
      <c r="U11" s="19"/>
    </row>
    <row r="12" spans="1:61" ht="41.25" customHeight="1" x14ac:dyDescent="0.25">
      <c r="A12" s="18">
        <v>66047</v>
      </c>
      <c r="B12" s="23"/>
      <c r="C12" s="24"/>
      <c r="D12" s="25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19"/>
      <c r="Q12" s="19"/>
      <c r="R12" s="19"/>
      <c r="S12" s="19"/>
      <c r="T12" s="27"/>
      <c r="U12" s="19"/>
    </row>
    <row r="13" spans="1:61" s="8" customFormat="1" ht="30" customHeight="1" x14ac:dyDescent="0.25">
      <c r="A13" s="20">
        <v>65798</v>
      </c>
      <c r="B13" s="28"/>
      <c r="C13" s="29"/>
      <c r="D13" s="30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21"/>
      <c r="Q13" s="21"/>
      <c r="R13" s="21"/>
      <c r="S13" s="21"/>
      <c r="T13" s="22"/>
      <c r="U13" s="2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</row>
    <row r="14" spans="1:61" ht="30" customHeight="1" x14ac:dyDescent="0.25">
      <c r="A14" s="18">
        <v>65798</v>
      </c>
      <c r="B14" s="23" t="s">
        <v>40</v>
      </c>
      <c r="C14" s="24"/>
      <c r="D14" s="25"/>
      <c r="E14" s="26"/>
      <c r="F14" s="26"/>
      <c r="G14" s="26"/>
      <c r="H14" s="26"/>
      <c r="I14" s="26"/>
      <c r="J14" s="26"/>
      <c r="K14" s="26"/>
      <c r="L14" s="26"/>
      <c r="M14" s="19"/>
      <c r="N14" s="19"/>
      <c r="O14" s="26"/>
      <c r="P14" s="19"/>
      <c r="Q14" s="19"/>
      <c r="R14" s="19"/>
      <c r="S14" s="19"/>
      <c r="T14" s="27"/>
      <c r="U14" s="19"/>
    </row>
    <row r="15" spans="1:61" ht="30" customHeight="1" x14ac:dyDescent="0.25">
      <c r="A15" s="18">
        <v>65798</v>
      </c>
      <c r="B15" s="23"/>
      <c r="C15" s="24"/>
      <c r="D15" s="25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19"/>
      <c r="Q15" s="19"/>
      <c r="R15" s="19"/>
      <c r="S15" s="19"/>
      <c r="T15" s="27"/>
      <c r="U15" s="19"/>
    </row>
    <row r="16" spans="1:61" ht="30" customHeight="1" x14ac:dyDescent="0.25">
      <c r="A16" s="18">
        <v>65798</v>
      </c>
      <c r="B16" s="23"/>
      <c r="C16" s="24"/>
      <c r="D16" s="25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19"/>
      <c r="Q16" s="19"/>
      <c r="R16" s="19"/>
      <c r="S16" s="19"/>
      <c r="T16" s="27"/>
      <c r="U16" s="19"/>
    </row>
    <row r="17" spans="1:21" ht="30" customHeight="1" thickBot="1" x14ac:dyDescent="0.3">
      <c r="A17" s="37">
        <v>65798</v>
      </c>
      <c r="B17" s="38"/>
      <c r="C17" s="39"/>
      <c r="D17" s="40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2"/>
      <c r="Q17" s="42"/>
      <c r="R17" s="42"/>
      <c r="S17" s="42"/>
      <c r="T17" s="43"/>
      <c r="U17" s="42"/>
    </row>
    <row r="18" spans="1:21" ht="30" customHeight="1" x14ac:dyDescent="0.25">
      <c r="A18" s="44"/>
      <c r="B18" s="45"/>
      <c r="C18" s="46"/>
      <c r="D18" s="47"/>
      <c r="E18" s="45"/>
      <c r="F18" s="45"/>
      <c r="G18" s="45"/>
      <c r="H18" s="45"/>
      <c r="I18" s="45"/>
      <c r="J18" s="17">
        <f t="shared" ref="J18:R18" si="0">SUM(J7:J17)</f>
        <v>1391.1375</v>
      </c>
      <c r="K18" s="17">
        <f t="shared" si="0"/>
        <v>6955.6875</v>
      </c>
      <c r="L18" s="17">
        <f t="shared" si="0"/>
        <v>0</v>
      </c>
      <c r="M18" s="17">
        <f t="shared" si="0"/>
        <v>13911.375</v>
      </c>
      <c r="N18" s="17">
        <f t="shared" si="0"/>
        <v>13911.375</v>
      </c>
      <c r="O18" s="17">
        <f t="shared" si="0"/>
        <v>25040.474999999999</v>
      </c>
      <c r="P18" s="17">
        <f t="shared" si="0"/>
        <v>0</v>
      </c>
      <c r="Q18" s="17">
        <f t="shared" si="0"/>
        <v>0</v>
      </c>
      <c r="R18" s="17">
        <f t="shared" si="0"/>
        <v>102944.17500000002</v>
      </c>
      <c r="S18" s="17">
        <f>SUM(S7:S17)</f>
        <v>102944</v>
      </c>
      <c r="T18" s="17" t="s">
        <v>7</v>
      </c>
      <c r="U18" s="17">
        <f>SUM(U7:U17)</f>
        <v>0.1750000000174623</v>
      </c>
    </row>
    <row r="19" spans="1:21" ht="30" customHeight="1" thickBot="1" x14ac:dyDescent="0.3">
      <c r="A19" s="32"/>
      <c r="B19" s="33"/>
      <c r="C19" s="34"/>
      <c r="D19" s="35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6">
        <f>R18-S18</f>
        <v>0.1750000000174623</v>
      </c>
      <c r="T19" s="36" t="s">
        <v>8</v>
      </c>
      <c r="U19" s="36"/>
    </row>
    <row r="20" spans="1:21" ht="30" customHeight="1" x14ac:dyDescent="0.25">
      <c r="A20" s="12"/>
      <c r="B20" s="6"/>
      <c r="C20" s="7"/>
      <c r="D20" s="1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ht="30" customHeight="1" x14ac:dyDescent="0.25">
      <c r="O21" s="64" t="s">
        <v>17</v>
      </c>
      <c r="P21" s="64"/>
      <c r="Q21" s="64"/>
      <c r="R21" s="64"/>
      <c r="S21" s="5"/>
      <c r="U21" s="5"/>
    </row>
    <row r="22" spans="1:21" ht="30" customHeight="1" x14ac:dyDescent="0.25">
      <c r="O22" s="65" t="s">
        <v>16</v>
      </c>
      <c r="P22" s="65"/>
      <c r="Q22" s="65"/>
      <c r="R22" s="65"/>
    </row>
    <row r="23" spans="1:21" ht="30" customHeight="1" x14ac:dyDescent="0.25">
      <c r="G23" s="2"/>
      <c r="O23" s="65" t="s">
        <v>9</v>
      </c>
      <c r="P23" s="65"/>
      <c r="Q23" s="66">
        <f>K18+L18+M18+N18+P18</f>
        <v>34778.4375</v>
      </c>
      <c r="R23" s="66"/>
    </row>
    <row r="24" spans="1:21" ht="30" customHeight="1" x14ac:dyDescent="0.25">
      <c r="D24" s="11"/>
      <c r="F24"/>
      <c r="H24" s="1"/>
      <c r="I24" s="1"/>
      <c r="O24" s="14" t="s">
        <v>10</v>
      </c>
      <c r="P24" s="14"/>
      <c r="Q24" s="66">
        <f>S19</f>
        <v>0.1750000000174623</v>
      </c>
      <c r="R24" s="66"/>
    </row>
    <row r="25" spans="1:21" ht="30" customHeight="1" thickBot="1" x14ac:dyDescent="0.3">
      <c r="D25" s="11"/>
      <c r="F25"/>
      <c r="H25" s="1"/>
      <c r="I25" s="1"/>
      <c r="O25" s="67" t="s">
        <v>11</v>
      </c>
      <c r="P25" s="67"/>
      <c r="Q25" s="68">
        <v>1801</v>
      </c>
      <c r="R25" s="68"/>
    </row>
    <row r="26" spans="1:21" ht="30" customHeight="1" thickBot="1" x14ac:dyDescent="0.3">
      <c r="F26"/>
      <c r="H26" s="1"/>
      <c r="I26" s="1"/>
      <c r="O26" s="67" t="s">
        <v>13</v>
      </c>
      <c r="P26" s="67"/>
      <c r="Q26" s="68">
        <f>O18-R15-R11-R12</f>
        <v>25040.474999999999</v>
      </c>
      <c r="R26" s="68"/>
    </row>
    <row r="27" spans="1:21" ht="30" customHeight="1" x14ac:dyDescent="0.25">
      <c r="F27"/>
      <c r="H27" s="1"/>
      <c r="I27" s="1" t="s">
        <v>5</v>
      </c>
    </row>
    <row r="28" spans="1:21" ht="30" customHeight="1" x14ac:dyDescent="0.25">
      <c r="F28" t="s">
        <v>2</v>
      </c>
      <c r="H28" s="1"/>
      <c r="I28" s="1"/>
    </row>
    <row r="29" spans="1:21" ht="30" customHeight="1" x14ac:dyDescent="0.25">
      <c r="E29"/>
      <c r="F29"/>
      <c r="G29"/>
      <c r="H29"/>
      <c r="I29" s="1"/>
    </row>
    <row r="30" spans="1:21" ht="30" customHeight="1" x14ac:dyDescent="0.25">
      <c r="E30"/>
      <c r="F30"/>
      <c r="H30" s="1"/>
      <c r="I30" s="1"/>
    </row>
    <row r="31" spans="1:21" ht="30" customHeight="1" x14ac:dyDescent="0.25">
      <c r="E31"/>
      <c r="F31"/>
      <c r="H31" s="1"/>
      <c r="I31" s="1"/>
    </row>
    <row r="32" spans="1:21" ht="30" customHeight="1" x14ac:dyDescent="0.25">
      <c r="F32"/>
      <c r="H32" s="1"/>
      <c r="I32" s="1"/>
    </row>
    <row r="33" spans="5:9" ht="30" customHeight="1" x14ac:dyDescent="0.25">
      <c r="F33"/>
      <c r="H33" s="1"/>
      <c r="I33" s="1"/>
    </row>
    <row r="34" spans="5:9" ht="30" customHeight="1" x14ac:dyDescent="0.25">
      <c r="F34"/>
      <c r="H34" s="1"/>
      <c r="I34" s="1"/>
    </row>
    <row r="35" spans="5:9" ht="30" customHeight="1" x14ac:dyDescent="0.25">
      <c r="F35"/>
      <c r="H35" s="1"/>
      <c r="I35" s="1"/>
    </row>
    <row r="36" spans="5:9" ht="30" customHeight="1" x14ac:dyDescent="0.25">
      <c r="F36" t="s">
        <v>2</v>
      </c>
      <c r="H36" s="1"/>
      <c r="I36" s="1"/>
    </row>
    <row r="37" spans="5:9" ht="30" customHeight="1" x14ac:dyDescent="0.25">
      <c r="E37"/>
      <c r="F37"/>
      <c r="H37" s="1"/>
      <c r="I37" s="1"/>
    </row>
    <row r="38" spans="5:9" ht="30" customHeight="1" x14ac:dyDescent="0.25">
      <c r="E38"/>
      <c r="F38"/>
      <c r="H38" s="1"/>
      <c r="I38" s="1"/>
    </row>
    <row r="39" spans="5:9" ht="30" customHeight="1" x14ac:dyDescent="0.25">
      <c r="E39"/>
      <c r="F39"/>
      <c r="G39"/>
      <c r="H39" s="1"/>
      <c r="I39" s="1"/>
    </row>
    <row r="40" spans="5:9" ht="30" customHeight="1" x14ac:dyDescent="0.25">
      <c r="F40"/>
      <c r="H40" s="1"/>
      <c r="I40" s="1"/>
    </row>
    <row r="41" spans="5:9" ht="30" customHeight="1" x14ac:dyDescent="0.25">
      <c r="F41"/>
      <c r="H41" s="1"/>
      <c r="I41" s="1"/>
    </row>
    <row r="42" spans="5:9" ht="30" customHeight="1" x14ac:dyDescent="0.25">
      <c r="F42"/>
      <c r="H42" s="1"/>
      <c r="I42" s="1"/>
    </row>
    <row r="43" spans="5:9" ht="30" customHeight="1" x14ac:dyDescent="0.25">
      <c r="F43"/>
      <c r="H43" s="1"/>
      <c r="I43" s="1"/>
    </row>
    <row r="44" spans="5:9" ht="30" customHeight="1" x14ac:dyDescent="0.25">
      <c r="H44" s="1"/>
      <c r="I44" s="1"/>
    </row>
    <row r="45" spans="5:9" ht="30" customHeight="1" x14ac:dyDescent="0.25">
      <c r="H45" s="1"/>
      <c r="I45" s="1"/>
    </row>
    <row r="46" spans="5:9" ht="30" customHeight="1" x14ac:dyDescent="0.25">
      <c r="H46" s="1"/>
      <c r="I46" s="1"/>
    </row>
    <row r="47" spans="5:9" ht="30" customHeight="1" x14ac:dyDescent="0.25">
      <c r="H47" s="1"/>
      <c r="I47" s="1"/>
    </row>
    <row r="48" spans="5:9" ht="30" customHeight="1" x14ac:dyDescent="0.25">
      <c r="H48" s="1"/>
      <c r="I48" s="1"/>
    </row>
    <row r="51" spans="6:11" ht="30" customHeight="1" x14ac:dyDescent="0.25">
      <c r="F51" s="3"/>
      <c r="G51" s="3"/>
      <c r="H51" s="4"/>
      <c r="I51" s="4"/>
      <c r="J51" s="3"/>
    </row>
    <row r="52" spans="6:11" ht="30" customHeight="1" x14ac:dyDescent="0.25">
      <c r="F52" s="3"/>
      <c r="G52" s="3"/>
      <c r="H52" s="4"/>
      <c r="I52" s="4"/>
      <c r="J52" s="3"/>
      <c r="K52" s="5"/>
    </row>
    <row r="56" spans="6:11" ht="30" customHeight="1" x14ac:dyDescent="0.25">
      <c r="F56" s="63"/>
      <c r="G56" s="63"/>
      <c r="H56" s="63"/>
      <c r="I56" s="63"/>
      <c r="J56" s="63"/>
      <c r="K56" s="63"/>
    </row>
  </sheetData>
  <mergeCells count="10">
    <mergeCell ref="F56:K56"/>
    <mergeCell ref="O21:R21"/>
    <mergeCell ref="O22:R22"/>
    <mergeCell ref="O23:P23"/>
    <mergeCell ref="Q23:R23"/>
    <mergeCell ref="Q24:R24"/>
    <mergeCell ref="O25:P25"/>
    <mergeCell ref="Q25:R25"/>
    <mergeCell ref="O26:P26"/>
    <mergeCell ref="Q26:R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2023-06-17T05:50:52Z</cp:lastPrinted>
  <dcterms:created xsi:type="dcterms:W3CDTF">2022-06-10T14:11:52Z</dcterms:created>
  <dcterms:modified xsi:type="dcterms:W3CDTF">2025-05-29T11:25:59Z</dcterms:modified>
</cp:coreProperties>
</file>