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Excel 1\Excel\"/>
    </mc:Choice>
  </mc:AlternateContent>
  <xr:revisionPtr revIDLastSave="0" documentId="13_ncr:1_{7E35D463-EFFD-40C6-8697-EB773C6684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P10" i="1" l="1"/>
  <c r="G8" i="1"/>
  <c r="H8" i="1" l="1"/>
  <c r="I8" i="1" s="1"/>
  <c r="M8" i="1"/>
  <c r="K8" i="1"/>
  <c r="J8" i="1"/>
  <c r="L8" i="1"/>
  <c r="N8" i="1" l="1"/>
  <c r="E9" i="1" l="1"/>
  <c r="P9" i="1" s="1"/>
  <c r="P8" i="1"/>
</calcChain>
</file>

<file path=xl/sharedStrings.xml><?xml version="1.0" encoding="utf-8"?>
<sst xmlns="http://schemas.openxmlformats.org/spreadsheetml/2006/main" count="29" uniqueCount="28">
  <si>
    <t>Amount</t>
  </si>
  <si>
    <t>UTR</t>
  </si>
  <si>
    <t>Hold the Amount because the Qty. is more then the DPR</t>
  </si>
  <si>
    <t>08-12-2022 NEFT/AXISP00344752108/RIUP22/1430/ANAND CONSTRUCT 149036.00</t>
  </si>
  <si>
    <t>Subcontractor:</t>
  </si>
  <si>
    <t>State:</t>
  </si>
  <si>
    <t>Uttar Pradesh</t>
  </si>
  <si>
    <t>District:</t>
  </si>
  <si>
    <t>Muzaffarnagar</t>
  </si>
  <si>
    <t>Block:</t>
  </si>
  <si>
    <t>Anand Construction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</si>
  <si>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</si>
  <si>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</si>
  <si>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</si>
  <si>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</si>
  <si>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</si>
  <si>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</si>
  <si>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</si>
  <si>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</si>
  <si>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</si>
  <si>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</si>
  <si>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</si>
  <si>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</si>
  <si>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</si>
  <si>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</si>
  <si>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</si>
  <si>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</si>
  <si>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Ghishukhera Village Pipe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</si>
</sst>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5" fontId="7" fillId="2" borderId="4" xfId="0" applyNumberFormat="1" applyFont="1" applyFill="1" applyBorder="1" applyAlignment="1">
      <alignment horizontal="center" vertical="center"/>
    </xf>
    <xf numFmtId="0" fontId="7" fillId="2" borderId="4" xfId="0" quotePrefix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9" fillId="2" borderId="21" xfId="1" applyFont="1" applyFill="1" applyBorder="1" applyAlignment="1">
      <alignment horizontal="center" vertical="center"/>
    </xf>
    <xf numFmtId="164" fontId="6" fillId="2" borderId="21" xfId="1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E11" sqref="E11"/>
    </sheetView>
  </sheetViews>
  <sheetFormatPr defaultColWidth="9" defaultRowHeight="15" x14ac:dyDescent="0.25"/>
  <cols>
    <col min="1" max="1" width="9" style="6"/>
    <col min="2" max="2" width="30" style="6" customWidth="1"/>
    <col min="3" max="3" width="13.42578125" style="6" bestFit="1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0" width="10.7109375" style="6" bestFit="1" customWidth="1"/>
    <col min="11" max="11" width="11.5703125" style="6" customWidth="1"/>
    <col min="12" max="12" width="12.140625" style="6" customWidth="1"/>
    <col min="13" max="13" width="12.7109375" style="6" customWidth="1"/>
    <col min="14" max="14" width="14.85546875" style="6" customWidth="1"/>
    <col min="15" max="15" width="19.5703125" style="6" bestFit="1" customWidth="1"/>
    <col min="16" max="16" width="14.85546875" style="6" customWidth="1"/>
    <col min="17" max="17" width="9.140625" style="6" customWidth="1"/>
    <col min="18" max="18" width="14" style="6" customWidth="1"/>
    <col min="19" max="19" width="84.140625" style="6" bestFit="1" customWidth="1"/>
    <col min="20" max="16384" width="9" style="6"/>
  </cols>
  <sheetData>
    <row r="1" spans="1:19" x14ac:dyDescent="0.25">
      <c r="A1" s="57" t="s">
        <v>4</v>
      </c>
      <c r="B1" s="58" t="s">
        <v>10</v>
      </c>
      <c r="C1"/>
      <c r="E1" s="17"/>
      <c r="F1" s="17"/>
      <c r="G1" s="17"/>
    </row>
    <row r="2" spans="1:19" ht="21" x14ac:dyDescent="0.25">
      <c r="A2" s="57" t="s">
        <v>5</v>
      </c>
      <c r="B2" t="s">
        <v>6</v>
      </c>
      <c r="D2" s="3"/>
      <c r="G2" s="4"/>
      <c r="I2" s="4"/>
      <c r="J2" s="5"/>
      <c r="K2" s="5"/>
      <c r="L2" s="5"/>
      <c r="M2" s="5"/>
      <c r="N2" s="5"/>
      <c r="O2" s="5"/>
      <c r="P2" s="5"/>
      <c r="Q2" s="5"/>
    </row>
    <row r="3" spans="1:19" ht="21" x14ac:dyDescent="0.25">
      <c r="A3" s="57" t="s">
        <v>7</v>
      </c>
      <c r="B3" t="s">
        <v>8</v>
      </c>
      <c r="D3" s="3"/>
      <c r="G3" s="4"/>
      <c r="I3" s="4"/>
      <c r="J3" s="5"/>
      <c r="K3" s="5"/>
      <c r="L3" s="5"/>
      <c r="M3" s="5"/>
      <c r="N3" s="5"/>
      <c r="O3" s="5"/>
      <c r="P3" s="5"/>
      <c r="Q3" s="5"/>
    </row>
    <row r="4" spans="1:19" ht="15.75" thickBot="1" x14ac:dyDescent="0.3">
      <c r="A4" s="57" t="s">
        <v>9</v>
      </c>
      <c r="B4" t="s">
        <v>8</v>
      </c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19" ht="43.9" customHeight="1" x14ac:dyDescent="0.25">
      <c r="A5" s="59" t="s">
        <v>12</v>
      </c>
      <c r="B5" s="60" t="s">
        <v>13</v>
      </c>
      <c r="C5" s="61" t="s">
        <v>14</v>
      </c>
      <c r="D5" s="62" t="s">
        <v>15</v>
      </c>
      <c r="E5" s="60" t="s">
        <v>16</v>
      </c>
      <c r="F5" s="60" t="s">
        <v>17</v>
      </c>
      <c r="G5" s="62" t="s">
        <v>18</v>
      </c>
      <c r="H5" s="63" t="s">
        <v>19</v>
      </c>
      <c r="I5" s="64" t="s">
        <v>0</v>
      </c>
      <c r="J5" s="60" t="s">
        <v>20</v>
      </c>
      <c r="K5" s="60" t="s">
        <v>21</v>
      </c>
      <c r="L5" s="60" t="s">
        <v>22</v>
      </c>
      <c r="M5" s="60" t="s">
        <v>23</v>
      </c>
      <c r="N5" s="60" t="s">
        <v>24</v>
      </c>
      <c r="O5" s="65" t="s">
        <v>2</v>
      </c>
      <c r="P5" s="60" t="s">
        <v>25</v>
      </c>
      <c r="Q5" s="47"/>
      <c r="R5" s="60" t="s">
        <v>26</v>
      </c>
      <c r="S5" s="26" t="s">
        <v>1</v>
      </c>
    </row>
    <row r="6" spans="1:19" ht="15.75" thickBot="1" x14ac:dyDescent="0.3">
      <c r="A6" s="29"/>
      <c r="B6" s="14"/>
      <c r="C6" s="14"/>
      <c r="D6" s="14"/>
      <c r="E6" s="14"/>
      <c r="F6" s="14"/>
      <c r="G6" s="14"/>
      <c r="H6" s="43">
        <v>0.18</v>
      </c>
      <c r="I6" s="14"/>
      <c r="J6" s="43">
        <v>0.01</v>
      </c>
      <c r="K6" s="43">
        <v>0.05</v>
      </c>
      <c r="L6" s="43">
        <v>0.1</v>
      </c>
      <c r="M6" s="43">
        <v>0.1</v>
      </c>
      <c r="N6" s="43">
        <v>0.18</v>
      </c>
      <c r="O6" s="43"/>
      <c r="P6" s="16"/>
      <c r="Q6" s="48"/>
      <c r="R6" s="15"/>
      <c r="S6" s="16"/>
    </row>
    <row r="7" spans="1:19" ht="16.5" x14ac:dyDescent="0.25">
      <c r="A7" s="39"/>
      <c r="B7" s="40"/>
      <c r="C7" s="40"/>
      <c r="D7" s="40"/>
      <c r="E7" s="40"/>
      <c r="F7" s="40"/>
      <c r="G7" s="40"/>
      <c r="H7" s="41"/>
      <c r="I7" s="40"/>
      <c r="J7" s="41"/>
      <c r="K7" s="41"/>
      <c r="L7" s="41"/>
      <c r="M7" s="41"/>
      <c r="N7" s="41"/>
      <c r="O7" s="41"/>
      <c r="P7" s="42"/>
      <c r="Q7" s="49">
        <f>A8</f>
        <v>53257</v>
      </c>
      <c r="R7" s="44"/>
      <c r="S7" s="42"/>
    </row>
    <row r="8" spans="1:19" ht="28.15" customHeight="1" x14ac:dyDescent="0.25">
      <c r="A8" s="27">
        <v>53257</v>
      </c>
      <c r="B8" s="18" t="s">
        <v>27</v>
      </c>
      <c r="C8" s="19">
        <v>44891</v>
      </c>
      <c r="D8" s="20">
        <v>9</v>
      </c>
      <c r="E8" s="21">
        <v>332310</v>
      </c>
      <c r="F8" s="21">
        <v>0</v>
      </c>
      <c r="G8" s="21">
        <f>E8-F8</f>
        <v>332310</v>
      </c>
      <c r="H8" s="21">
        <f>ROUND(G8*H6,0)</f>
        <v>59816</v>
      </c>
      <c r="I8" s="21">
        <f>ROUND(G8+H8,)</f>
        <v>392126</v>
      </c>
      <c r="J8" s="21">
        <f>G8*$J$6</f>
        <v>3323.1</v>
      </c>
      <c r="K8" s="21">
        <f>G8*$K$6</f>
        <v>16615.5</v>
      </c>
      <c r="L8" s="21">
        <f>G8*$L$6</f>
        <v>33231</v>
      </c>
      <c r="M8" s="21">
        <f>G8*$M$6</f>
        <v>33231</v>
      </c>
      <c r="N8" s="21">
        <f>H8</f>
        <v>59816</v>
      </c>
      <c r="O8" s="21">
        <v>96873</v>
      </c>
      <c r="P8" s="52">
        <f>ROUND(I8-SUM(J8:O8),0)</f>
        <v>149036</v>
      </c>
      <c r="Q8" s="1"/>
      <c r="R8" s="10">
        <v>149036</v>
      </c>
      <c r="S8" s="28" t="s">
        <v>3</v>
      </c>
    </row>
    <row r="9" spans="1:19" ht="28.15" customHeight="1" x14ac:dyDescent="0.25">
      <c r="A9" s="27">
        <v>53257</v>
      </c>
      <c r="B9" s="22" t="s">
        <v>11</v>
      </c>
      <c r="C9" s="23"/>
      <c r="D9" s="24">
        <v>9</v>
      </c>
      <c r="E9" s="12">
        <f>N8</f>
        <v>59816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3">
        <f>E9</f>
        <v>59816</v>
      </c>
      <c r="Q9" s="1"/>
      <c r="R9" s="10"/>
      <c r="S9" s="28"/>
    </row>
    <row r="10" spans="1:19" ht="28.15" customHeight="1" x14ac:dyDescent="0.25">
      <c r="A10" s="27"/>
      <c r="B10" s="22"/>
      <c r="C10" s="23"/>
      <c r="D10" s="24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>
        <f>I10-SUM(J10:N10)</f>
        <v>0</v>
      </c>
      <c r="Q10" s="1"/>
      <c r="R10" s="10"/>
      <c r="S10" s="28"/>
    </row>
    <row r="11" spans="1:19" x14ac:dyDescent="0.25">
      <c r="A11" s="27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Q11" s="1"/>
      <c r="R11" s="10"/>
      <c r="S11" s="28"/>
    </row>
    <row r="12" spans="1:19" x14ac:dyDescent="0.25">
      <c r="A12" s="27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/>
      <c r="Q12" s="1"/>
      <c r="R12" s="10"/>
      <c r="S12" s="28"/>
    </row>
    <row r="13" spans="1:19" x14ac:dyDescent="0.25">
      <c r="A13" s="27"/>
      <c r="B13" s="24"/>
      <c r="C13" s="24"/>
      <c r="D13" s="24"/>
      <c r="E13" s="25"/>
      <c r="F13" s="25"/>
      <c r="G13" s="25"/>
      <c r="H13" s="12"/>
      <c r="I13" s="12"/>
      <c r="J13" s="12"/>
      <c r="K13" s="12"/>
      <c r="L13" s="12"/>
      <c r="M13" s="12"/>
      <c r="N13" s="12"/>
      <c r="O13" s="12"/>
      <c r="P13" s="13"/>
      <c r="Q13" s="1"/>
      <c r="R13" s="10"/>
      <c r="S13" s="13"/>
    </row>
    <row r="14" spans="1:19" x14ac:dyDescent="0.25">
      <c r="A14" s="10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Q14" s="9"/>
      <c r="R14" s="10"/>
      <c r="S14" s="13"/>
    </row>
    <row r="15" spans="1:19" ht="15.75" thickBot="1" x14ac:dyDescent="0.3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Q15" s="11"/>
      <c r="R15" s="33"/>
      <c r="S15" s="35"/>
    </row>
    <row r="16" spans="1:19" x14ac:dyDescent="0.25">
      <c r="A16" s="36"/>
      <c r="B16" s="37"/>
      <c r="C16" s="37"/>
      <c r="D16" s="37"/>
      <c r="E16" s="37"/>
      <c r="F16" s="37"/>
      <c r="G16" s="37"/>
      <c r="H16" s="37"/>
      <c r="I16" s="37"/>
      <c r="J16" s="38"/>
      <c r="K16" s="38"/>
      <c r="L16" s="38"/>
      <c r="M16" s="38"/>
      <c r="N16" s="38"/>
      <c r="O16" s="38"/>
      <c r="P16" s="53"/>
      <c r="Q16" s="50"/>
      <c r="R16" s="45"/>
      <c r="S16" s="53"/>
    </row>
    <row r="17" spans="1:19" x14ac:dyDescent="0.25">
      <c r="A17" s="10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Q17" s="9"/>
      <c r="R17" s="10"/>
      <c r="S17" s="54"/>
    </row>
    <row r="18" spans="1:19" x14ac:dyDescent="0.25">
      <c r="A18" s="10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Q18" s="9"/>
      <c r="R18" s="46"/>
      <c r="S18" s="54"/>
    </row>
    <row r="19" spans="1:19" ht="15.75" thickBot="1" x14ac:dyDescent="0.3">
      <c r="A19" s="29"/>
      <c r="B19" s="30"/>
      <c r="C19" s="30"/>
      <c r="D19" s="30"/>
      <c r="E19" s="30"/>
      <c r="F19" s="30"/>
      <c r="G19" s="30"/>
      <c r="H19" s="31"/>
      <c r="I19" s="31"/>
      <c r="J19" s="30"/>
      <c r="K19" s="30"/>
      <c r="L19" s="30"/>
      <c r="M19" s="30"/>
      <c r="N19" s="30"/>
      <c r="O19" s="30"/>
      <c r="P19" s="32"/>
      <c r="Q19" s="51"/>
      <c r="R19" s="29"/>
      <c r="S19" s="32"/>
    </row>
    <row r="22" spans="1:19" x14ac:dyDescent="0.25">
      <c r="L22" s="55"/>
      <c r="M22" s="56"/>
    </row>
    <row r="23" spans="1:19" x14ac:dyDescent="0.25">
      <c r="L23" s="55"/>
      <c r="M23" s="56"/>
    </row>
    <row r="24" spans="1:19" x14ac:dyDescent="0.25">
      <c r="L24" s="55"/>
      <c r="M24" s="56"/>
    </row>
    <row r="25" spans="1:19" x14ac:dyDescent="0.25">
      <c r="L25" s="55"/>
      <c r="M25" s="5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2025-06-25T05:40:34Z</dcterms:modified>
</cp:coreProperties>
</file>