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13_ncr:1_{294F6508-EDC0-42A0-96BC-F8A8165CEE49}" xr6:coauthVersionLast="47" xr6:coauthVersionMax="47" xr10:uidLastSave="{00000000-0000-0000-0000-000000000000}"/>
  <bookViews>
    <workbookView xWindow="-120" yWindow="-120" windowWidth="29040" windowHeight="15720" xr2:uid="{DCB56CC1-B05C-467F-B99A-68157285D80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U8" i="1" l="1"/>
  <c r="H8" i="1"/>
  <c r="L8" i="1" s="1"/>
  <c r="G8" i="1"/>
  <c r="J8" i="1" s="1"/>
  <c r="K8" i="1" l="1"/>
  <c r="I8" i="1"/>
  <c r="N8" i="1" s="1"/>
</calcChain>
</file>

<file path=xl/sharedStrings.xml><?xml version="1.0" encoding="utf-8"?>
<sst xmlns="http://schemas.openxmlformats.org/spreadsheetml/2006/main" count="33" uniqueCount="29">
  <si>
    <t>Subcontractor:</t>
  </si>
  <si>
    <t>Mahadev Traders</t>
  </si>
  <si>
    <t>State:</t>
  </si>
  <si>
    <t>Uttar Pradesh</t>
  </si>
  <si>
    <t>District:</t>
  </si>
  <si>
    <t>Muzaffarnagar</t>
  </si>
  <si>
    <t>Block:</t>
  </si>
  <si>
    <t>PMC_No</t>
  </si>
  <si>
    <t>Invoice_Details</t>
  </si>
  <si>
    <t>Invoice_Date</t>
  </si>
  <si>
    <t>Invoice_No</t>
  </si>
  <si>
    <t>Basic_Amount</t>
  </si>
  <si>
    <t>Diesel Debit</t>
  </si>
  <si>
    <t>After_Debit_Amount</t>
  </si>
  <si>
    <t>GST_Amount</t>
  </si>
  <si>
    <t>Amount</t>
  </si>
  <si>
    <t>TDS_Amount</t>
  </si>
  <si>
    <t>SD_Amount</t>
  </si>
  <si>
    <t>GST_SD_Amount</t>
  </si>
  <si>
    <t>Hold the Amount because the Qty. is more then the DPR</t>
  </si>
  <si>
    <t>Total_Amount</t>
  </si>
  <si>
    <t>PAYMENT NOTE No.</t>
  </si>
  <si>
    <t>TDS_Payment_Amount</t>
  </si>
  <si>
    <t>Additional Debit</t>
  </si>
  <si>
    <t>Advance Debit</t>
  </si>
  <si>
    <t>UTR</t>
  </si>
  <si>
    <t>Amberpur Mathedi Village Road Restoration work</t>
  </si>
  <si>
    <t>RIUP23/1604</t>
  </si>
  <si>
    <t>18-08-2023 NEFT/AXISP00416747768/RIUP23/1604/MAHADEV TRADERS 431936.00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</si>
</sst>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name val="Calibri"/>
      <family val="2"/>
      <scheme val="minor"/>
    </font>
    <font>
      <sz val="9"/>
      <color rgb="FF333333"/>
      <name val="Verdana"/>
      <family val="2"/>
    </font>
    <font>
      <b/>
      <i/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/>
      <right style="thin">
        <color auto="1"/>
      </right>
      <top style="medium">
        <color indexed="64"/>
      </top>
      <bottom/>
      <diagonal/>
    </border>
    <border>
      <left style="thin">
        <color auto="1"/>
      </left>
      <right/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3">
    <xf numFmtId="0" fontId="0" fillId="0" borderId="0" xfId="0"/>
    <xf numFmtId="0" fontId="2" fillId="0" borderId="0" xfId="0" applyFont="1"/>
    <xf numFmtId="0" fontId="2" fillId="0" borderId="0" xfId="0" applyFont="1" applyAlignment="1">
      <alignment wrapText="1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Font="1" applyFill="1" applyBorder="1" applyAlignment="1">
      <alignment vertical="center"/>
    </xf>
    <xf numFmtId="43" fontId="3" fillId="2" borderId="0" xfId="1" applyFont="1" applyFill="1" applyBorder="1" applyAlignment="1">
      <alignment vertical="center"/>
    </xf>
    <xf numFmtId="43" fontId="3" fillId="2" borderId="1" xfId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0" fontId="4" fillId="2" borderId="2" xfId="0" applyFont="1" applyFill="1" applyBorder="1" applyAlignment="1">
      <alignment vertical="center"/>
    </xf>
    <xf numFmtId="43" fontId="4" fillId="2" borderId="0" xfId="1" applyFont="1" applyFill="1" applyBorder="1" applyAlignment="1">
      <alignment vertical="center"/>
    </xf>
    <xf numFmtId="0" fontId="5" fillId="2" borderId="0" xfId="0" applyFont="1" applyFill="1" applyAlignment="1">
      <alignment vertical="center"/>
    </xf>
    <xf numFmtId="0" fontId="2" fillId="2" borderId="3" xfId="0" applyFont="1" applyFill="1" applyBorder="1" applyAlignment="1">
      <alignment vertical="center"/>
    </xf>
    <xf numFmtId="0" fontId="2" fillId="2" borderId="3" xfId="0" applyFont="1" applyFill="1" applyBorder="1" applyAlignment="1">
      <alignment horizontal="center" vertical="center" wrapText="1"/>
    </xf>
    <xf numFmtId="14" fontId="2" fillId="2" borderId="3" xfId="0" applyNumberFormat="1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 wrapText="1"/>
    </xf>
    <xf numFmtId="43" fontId="7" fillId="2" borderId="3" xfId="1" applyFont="1" applyFill="1" applyBorder="1" applyAlignment="1">
      <alignment horizontal="center" vertical="center"/>
    </xf>
    <xf numFmtId="43" fontId="6" fillId="2" borderId="5" xfId="1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43" fontId="4" fillId="2" borderId="8" xfId="1" applyFont="1" applyFill="1" applyBorder="1" applyAlignment="1">
      <alignment vertical="center"/>
    </xf>
    <xf numFmtId="0" fontId="4" fillId="2" borderId="6" xfId="1" applyNumberFormat="1" applyFont="1" applyFill="1" applyBorder="1" applyAlignment="1">
      <alignment vertical="center"/>
    </xf>
    <xf numFmtId="43" fontId="4" fillId="2" borderId="6" xfId="1" applyFont="1" applyFill="1" applyBorder="1" applyAlignment="1">
      <alignment vertical="center"/>
    </xf>
    <xf numFmtId="43" fontId="4" fillId="2" borderId="2" xfId="1" applyFont="1" applyFill="1" applyBorder="1" applyAlignment="1">
      <alignment vertical="center"/>
    </xf>
    <xf numFmtId="43" fontId="4" fillId="2" borderId="9" xfId="1" applyFont="1" applyFill="1" applyBorder="1" applyAlignment="1">
      <alignment vertical="center"/>
    </xf>
    <xf numFmtId="43" fontId="4" fillId="2" borderId="5" xfId="1" applyFont="1" applyFill="1" applyBorder="1" applyAlignment="1">
      <alignment vertical="center"/>
    </xf>
    <xf numFmtId="9" fontId="4" fillId="2" borderId="10" xfId="1" applyNumberFormat="1" applyFont="1" applyFill="1" applyBorder="1" applyAlignment="1">
      <alignment vertical="center"/>
    </xf>
    <xf numFmtId="9" fontId="4" fillId="2" borderId="9" xfId="1" applyNumberFormat="1" applyFont="1" applyFill="1" applyBorder="1" applyAlignment="1">
      <alignment vertical="center"/>
    </xf>
    <xf numFmtId="43" fontId="4" fillId="2" borderId="11" xfId="1" applyFont="1" applyFill="1" applyBorder="1" applyAlignment="1">
      <alignment vertical="center"/>
    </xf>
    <xf numFmtId="43" fontId="4" fillId="2" borderId="4" xfId="1" applyFont="1" applyFill="1" applyBorder="1" applyAlignment="1">
      <alignment vertical="center"/>
    </xf>
    <xf numFmtId="43" fontId="4" fillId="2" borderId="12" xfId="1" applyFont="1" applyFill="1" applyBorder="1" applyAlignment="1">
      <alignment vertical="center"/>
    </xf>
    <xf numFmtId="9" fontId="4" fillId="2" borderId="11" xfId="1" applyNumberFormat="1" applyFont="1" applyFill="1" applyBorder="1" applyAlignment="1">
      <alignment vertical="center"/>
    </xf>
    <xf numFmtId="43" fontId="4" fillId="2" borderId="13" xfId="1" applyFont="1" applyFill="1" applyBorder="1" applyAlignment="1">
      <alignment vertical="center"/>
    </xf>
    <xf numFmtId="0" fontId="4" fillId="3" borderId="14" xfId="1" applyNumberFormat="1" applyFont="1" applyFill="1" applyBorder="1" applyAlignment="1">
      <alignment vertical="center"/>
    </xf>
    <xf numFmtId="0" fontId="4" fillId="3" borderId="15" xfId="0" applyFont="1" applyFill="1" applyBorder="1" applyAlignment="1">
      <alignment horizontal="left" vertical="center"/>
    </xf>
    <xf numFmtId="15" fontId="4" fillId="3" borderId="16" xfId="0" applyNumberFormat="1" applyFont="1" applyFill="1" applyBorder="1" applyAlignment="1">
      <alignment horizontal="center" vertical="center"/>
    </xf>
    <xf numFmtId="0" fontId="4" fillId="3" borderId="16" xfId="0" applyFont="1" applyFill="1" applyBorder="1" applyAlignment="1">
      <alignment horizontal="center" vertical="center"/>
    </xf>
    <xf numFmtId="43" fontId="4" fillId="3" borderId="16" xfId="1" applyFont="1" applyFill="1" applyBorder="1" applyAlignment="1">
      <alignment vertical="center"/>
    </xf>
    <xf numFmtId="43" fontId="4" fillId="3" borderId="17" xfId="1" applyFont="1" applyFill="1" applyBorder="1" applyAlignment="1">
      <alignment vertical="center"/>
    </xf>
    <xf numFmtId="43" fontId="4" fillId="3" borderId="15" xfId="1" applyFont="1" applyFill="1" applyBorder="1" applyAlignment="1">
      <alignment vertical="center"/>
    </xf>
    <xf numFmtId="0" fontId="0" fillId="3" borderId="17" xfId="0" applyFill="1" applyBorder="1" applyAlignment="1">
      <alignment horizontal="center" vertical="center"/>
    </xf>
    <xf numFmtId="43" fontId="4" fillId="3" borderId="0" xfId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0" fontId="4" fillId="2" borderId="14" xfId="1" applyNumberFormat="1" applyFont="1" applyFill="1" applyBorder="1" applyAlignment="1">
      <alignment vertical="center"/>
    </xf>
    <xf numFmtId="0" fontId="4" fillId="2" borderId="18" xfId="0" applyFont="1" applyFill="1" applyBorder="1" applyAlignment="1">
      <alignment horizontal="center" vertical="center" wrapText="1"/>
    </xf>
    <xf numFmtId="15" fontId="4" fillId="2" borderId="16" xfId="0" applyNumberFormat="1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43" fontId="4" fillId="2" borderId="16" xfId="1" applyFont="1" applyFill="1" applyBorder="1" applyAlignment="1">
      <alignment vertical="center"/>
    </xf>
    <xf numFmtId="43" fontId="4" fillId="2" borderId="17" xfId="1" applyFont="1" applyFill="1" applyBorder="1" applyAlignment="1">
      <alignment vertical="center"/>
    </xf>
    <xf numFmtId="43" fontId="4" fillId="2" borderId="15" xfId="1" applyFont="1" applyFill="1" applyBorder="1" applyAlignment="1">
      <alignment vertical="center"/>
    </xf>
    <xf numFmtId="0" fontId="0" fillId="0" borderId="17" xfId="0" applyBorder="1" applyAlignment="1">
      <alignment vertical="center"/>
    </xf>
    <xf numFmtId="43" fontId="4" fillId="2" borderId="16" xfId="1" applyFont="1" applyFill="1" applyBorder="1" applyAlignment="1">
      <alignment horizontal="right" vertical="center"/>
    </xf>
    <xf numFmtId="0" fontId="4" fillId="2" borderId="15" xfId="0" applyFont="1" applyFill="1" applyBorder="1" applyAlignment="1">
      <alignment horizontal="left" vertical="center"/>
    </xf>
    <xf numFmtId="0" fontId="8" fillId="0" borderId="17" xfId="0" applyFont="1" applyBorder="1" applyAlignment="1">
      <alignment vertical="center"/>
    </xf>
    <xf numFmtId="43" fontId="6" fillId="2" borderId="19" xfId="1" applyFont="1" applyFill="1" applyBorder="1" applyAlignment="1">
      <alignment vertical="center"/>
    </xf>
    <xf numFmtId="43" fontId="4" fillId="2" borderId="20" xfId="1" applyFont="1" applyFill="1" applyBorder="1" applyAlignment="1">
      <alignment vertical="center"/>
    </xf>
    <xf numFmtId="43" fontId="4" fillId="2" borderId="21" xfId="1" applyFont="1" applyFill="1" applyBorder="1" applyAlignment="1">
      <alignment vertical="center"/>
    </xf>
    <xf numFmtId="43" fontId="4" fillId="2" borderId="19" xfId="1" applyFont="1" applyFill="1" applyBorder="1" applyAlignment="1">
      <alignment vertical="center"/>
    </xf>
    <xf numFmtId="0" fontId="4" fillId="2" borderId="0" xfId="1" applyNumberFormat="1" applyFont="1" applyFill="1" applyBorder="1" applyAlignment="1">
      <alignment vertical="center"/>
    </xf>
    <xf numFmtId="43" fontId="9" fillId="2" borderId="0" xfId="1" applyFont="1" applyFill="1" applyBorder="1" applyAlignment="1">
      <alignment vertical="center"/>
    </xf>
    <xf numFmtId="43" fontId="9" fillId="2" borderId="0" xfId="0" applyNumberFormat="1" applyFont="1" applyFill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B9D4E0-C3DB-4C68-9CBC-0EDD0A8372F2}">
  <dimension ref="A1:AC69"/>
  <sheetViews>
    <sheetView tabSelected="1" workbookViewId="0">
      <selection activeCell="F22" sqref="F22"/>
    </sheetView>
  </sheetViews>
  <sheetFormatPr defaultColWidth="9" defaultRowHeight="15" x14ac:dyDescent="0.25"/>
  <cols>
    <col min="1" max="1" width="9" style="3"/>
    <col min="2" max="2" width="28.28515625" style="3" bestFit="1" customWidth="1"/>
    <col min="3" max="3" width="11.28515625" style="3" bestFit="1" customWidth="1"/>
    <col min="4" max="4" width="9.7109375" style="3" bestFit="1" customWidth="1"/>
    <col min="5" max="5" width="14.7109375" style="3" customWidth="1"/>
    <col min="6" max="6" width="13.140625" style="3" customWidth="1"/>
    <col min="7" max="7" width="13.28515625" style="3" customWidth="1"/>
    <col min="8" max="8" width="13.28515625" style="5" bestFit="1" customWidth="1"/>
    <col min="9" max="9" width="12.85546875" style="5" bestFit="1" customWidth="1"/>
    <col min="10" max="10" width="13.42578125" style="3" bestFit="1" customWidth="1"/>
    <col min="11" max="11" width="9.7109375" style="3" bestFit="1" customWidth="1"/>
    <col min="12" max="12" width="12.85546875" style="3" bestFit="1" customWidth="1"/>
    <col min="13" max="13" width="14.28515625" style="3" bestFit="1" customWidth="1"/>
    <col min="14" max="14" width="14" style="3" bestFit="1" customWidth="1"/>
    <col min="15" max="15" width="21.5703125" style="3" bestFit="1" customWidth="1"/>
    <col min="16" max="16" width="12.5703125" style="3" bestFit="1" customWidth="1"/>
    <col min="17" max="17" width="14.5703125" style="3" bestFit="1" customWidth="1"/>
    <col min="18" max="20" width="14.5703125" style="3" customWidth="1"/>
    <col min="21" max="21" width="15.7109375" style="3" customWidth="1"/>
    <col min="22" max="23" width="71.7109375" style="3" customWidth="1"/>
    <col min="24" max="16384" width="9" style="3"/>
  </cols>
  <sheetData>
    <row r="1" spans="1:29" x14ac:dyDescent="0.25">
      <c r="A1" s="1" t="s">
        <v>0</v>
      </c>
      <c r="B1" s="2" t="s">
        <v>1</v>
      </c>
      <c r="E1" s="4"/>
      <c r="F1" s="4"/>
      <c r="G1" s="4"/>
    </row>
    <row r="2" spans="1:29" x14ac:dyDescent="0.25">
      <c r="A2" s="1" t="s">
        <v>2</v>
      </c>
      <c r="B2" t="s">
        <v>3</v>
      </c>
      <c r="E2" s="4"/>
      <c r="F2" s="4"/>
      <c r="G2" s="4"/>
    </row>
    <row r="3" spans="1:29" ht="21.75" customHeight="1" thickBot="1" x14ac:dyDescent="0.3">
      <c r="A3" s="1" t="s">
        <v>4</v>
      </c>
      <c r="B3" t="s">
        <v>5</v>
      </c>
      <c r="C3" s="6"/>
      <c r="D3" s="7"/>
      <c r="E3" s="7"/>
      <c r="H3" s="3"/>
      <c r="I3" s="6"/>
      <c r="J3" s="8"/>
      <c r="K3" s="8"/>
      <c r="L3" s="8"/>
      <c r="M3" s="8"/>
      <c r="N3" s="8"/>
      <c r="O3" s="8"/>
      <c r="P3" s="8"/>
      <c r="Q3" s="8"/>
      <c r="R3" s="8"/>
      <c r="S3" s="8"/>
      <c r="T3" s="8"/>
    </row>
    <row r="4" spans="1:29" ht="15.75" thickBot="1" x14ac:dyDescent="0.3">
      <c r="A4" s="1" t="s">
        <v>6</v>
      </c>
      <c r="B4" t="s">
        <v>5</v>
      </c>
      <c r="C4" s="9"/>
      <c r="D4" s="9"/>
      <c r="E4" s="9"/>
      <c r="F4" s="8"/>
      <c r="G4" s="8"/>
      <c r="H4" s="10"/>
      <c r="I4" s="10"/>
      <c r="J4" s="8"/>
      <c r="K4" s="8"/>
      <c r="O4" s="8"/>
      <c r="P4" s="11"/>
      <c r="Q4" s="11"/>
      <c r="R4" s="11"/>
      <c r="S4" s="11"/>
      <c r="T4" s="11"/>
      <c r="U4" s="11"/>
      <c r="V4" s="11"/>
    </row>
    <row r="5" spans="1:29" ht="43.7" customHeight="1" thickBot="1" x14ac:dyDescent="0.3">
      <c r="A5" s="12" t="s">
        <v>7</v>
      </c>
      <c r="B5" s="13" t="s">
        <v>8</v>
      </c>
      <c r="C5" s="14" t="s">
        <v>9</v>
      </c>
      <c r="D5" s="15" t="s">
        <v>10</v>
      </c>
      <c r="E5" s="13" t="s">
        <v>11</v>
      </c>
      <c r="F5" s="16" t="s">
        <v>12</v>
      </c>
      <c r="G5" s="15" t="s">
        <v>13</v>
      </c>
      <c r="H5" s="17" t="s">
        <v>14</v>
      </c>
      <c r="I5" s="18" t="s">
        <v>15</v>
      </c>
      <c r="J5" s="13" t="s">
        <v>16</v>
      </c>
      <c r="K5" s="13" t="s">
        <v>17</v>
      </c>
      <c r="L5" s="13" t="s">
        <v>18</v>
      </c>
      <c r="M5" s="19" t="s">
        <v>19</v>
      </c>
      <c r="N5" s="13" t="s">
        <v>20</v>
      </c>
      <c r="O5" s="16" t="s">
        <v>21</v>
      </c>
      <c r="P5" s="16" t="s">
        <v>15</v>
      </c>
      <c r="Q5" s="13" t="s">
        <v>22</v>
      </c>
      <c r="R5" s="13" t="s">
        <v>17</v>
      </c>
      <c r="S5" s="20" t="s">
        <v>23</v>
      </c>
      <c r="T5" s="21" t="s">
        <v>24</v>
      </c>
      <c r="U5" s="13" t="s">
        <v>20</v>
      </c>
      <c r="V5" s="16" t="s">
        <v>25</v>
      </c>
      <c r="W5" s="10"/>
      <c r="X5" s="10"/>
      <c r="Y5" s="10"/>
      <c r="Z5" s="10"/>
      <c r="AA5" s="10"/>
      <c r="AB5" s="10"/>
      <c r="AC5" s="10"/>
    </row>
    <row r="6" spans="1:29" x14ac:dyDescent="0.25">
      <c r="A6" s="22"/>
      <c r="B6" s="23"/>
      <c r="C6" s="24"/>
      <c r="D6" s="24"/>
      <c r="E6" s="24"/>
      <c r="F6" s="25"/>
      <c r="G6" s="25"/>
      <c r="H6" s="26"/>
      <c r="I6" s="27"/>
      <c r="J6" s="28">
        <v>0.01</v>
      </c>
      <c r="K6" s="29">
        <v>0.05</v>
      </c>
      <c r="L6" s="30"/>
      <c r="M6" s="25"/>
      <c r="N6" s="31"/>
      <c r="O6" s="32"/>
      <c r="P6" s="26"/>
      <c r="Q6" s="28">
        <v>0.01</v>
      </c>
      <c r="R6" s="29">
        <v>0.05</v>
      </c>
      <c r="S6" s="33"/>
      <c r="T6" s="33"/>
      <c r="U6" s="27"/>
      <c r="V6" s="34"/>
      <c r="W6" s="10"/>
      <c r="X6" s="10"/>
      <c r="Y6" s="10"/>
      <c r="Z6" s="10"/>
      <c r="AA6" s="10"/>
    </row>
    <row r="7" spans="1:29" s="44" customFormat="1" x14ac:dyDescent="0.25">
      <c r="A7" s="35"/>
      <c r="B7" s="36"/>
      <c r="C7" s="37"/>
      <c r="D7" s="38"/>
      <c r="E7" s="39"/>
      <c r="F7" s="39"/>
      <c r="G7" s="39"/>
      <c r="H7" s="39"/>
      <c r="I7" s="39"/>
      <c r="J7" s="39"/>
      <c r="K7" s="39"/>
      <c r="L7" s="39"/>
      <c r="M7" s="39"/>
      <c r="N7" s="40"/>
      <c r="O7" s="41"/>
      <c r="P7" s="39"/>
      <c r="Q7" s="39"/>
      <c r="R7" s="39"/>
      <c r="S7" s="39"/>
      <c r="T7" s="39"/>
      <c r="U7" s="39"/>
      <c r="V7" s="42"/>
      <c r="W7" s="43"/>
      <c r="X7" s="43"/>
      <c r="Y7" s="43"/>
      <c r="Z7" s="43"/>
      <c r="AA7" s="43"/>
    </row>
    <row r="8" spans="1:29" ht="38.450000000000003" customHeight="1" x14ac:dyDescent="0.25">
      <c r="A8" s="45">
        <v>58182</v>
      </c>
      <c r="B8" s="46" t="s">
        <v>26</v>
      </c>
      <c r="C8" s="47">
        <v>45150</v>
      </c>
      <c r="D8" s="48">
        <v>1</v>
      </c>
      <c r="E8" s="49">
        <v>630506.25</v>
      </c>
      <c r="F8" s="49">
        <v>171000</v>
      </c>
      <c r="G8" s="49">
        <f>E8-F8</f>
        <v>459506.25</v>
      </c>
      <c r="H8" s="49">
        <f>ROUND(G8*18%,0)</f>
        <v>82711</v>
      </c>
      <c r="I8" s="49">
        <f>G8+H8</f>
        <v>542217.25</v>
      </c>
      <c r="J8" s="49">
        <f>J6*G8</f>
        <v>4595.0625</v>
      </c>
      <c r="K8" s="49">
        <f>K6*G8</f>
        <v>22975.3125</v>
      </c>
      <c r="L8" s="49">
        <f>H8</f>
        <v>82711</v>
      </c>
      <c r="M8" s="49">
        <v>0</v>
      </c>
      <c r="N8" s="50">
        <f>ROUNDUP(I8-J8-K8-L8-M8,0)</f>
        <v>431936</v>
      </c>
      <c r="O8" s="51" t="s">
        <v>27</v>
      </c>
      <c r="P8" s="49">
        <v>431936</v>
      </c>
      <c r="Q8" s="49">
        <v>0</v>
      </c>
      <c r="R8" s="49">
        <v>0</v>
      </c>
      <c r="S8" s="49">
        <v>0</v>
      </c>
      <c r="T8" s="49">
        <v>0</v>
      </c>
      <c r="U8" s="49">
        <f>P8-Q8</f>
        <v>431936</v>
      </c>
      <c r="V8" s="52" t="s">
        <v>28</v>
      </c>
      <c r="W8" s="10"/>
      <c r="X8" s="10"/>
      <c r="Y8" s="10"/>
      <c r="Z8" s="10"/>
      <c r="AA8" s="10"/>
    </row>
    <row r="9" spans="1:29" x14ac:dyDescent="0.25">
      <c r="A9" s="45"/>
      <c r="B9" s="46"/>
      <c r="C9" s="47"/>
      <c r="D9" s="48"/>
      <c r="E9" s="53"/>
      <c r="F9" s="53"/>
      <c r="G9" s="49"/>
      <c r="H9" s="49"/>
      <c r="I9" s="49"/>
      <c r="J9" s="49"/>
      <c r="K9" s="49"/>
      <c r="L9" s="49"/>
      <c r="M9" s="49"/>
      <c r="N9" s="50"/>
      <c r="O9" s="51"/>
      <c r="P9" s="49"/>
      <c r="Q9" s="49"/>
      <c r="R9" s="49"/>
      <c r="S9" s="49"/>
      <c r="T9" s="49"/>
      <c r="U9" s="49"/>
      <c r="V9" s="50"/>
      <c r="W9" s="10"/>
      <c r="X9" s="10"/>
      <c r="Y9" s="10"/>
      <c r="Z9" s="10"/>
      <c r="AA9" s="10"/>
    </row>
    <row r="10" spans="1:29" x14ac:dyDescent="0.25">
      <c r="A10" s="45"/>
      <c r="B10" s="46"/>
      <c r="C10" s="47"/>
      <c r="D10" s="48"/>
      <c r="E10" s="49"/>
      <c r="F10" s="49"/>
      <c r="G10" s="49"/>
      <c r="H10" s="49"/>
      <c r="I10" s="49"/>
      <c r="J10" s="49"/>
      <c r="K10" s="49"/>
      <c r="L10" s="49"/>
      <c r="M10" s="49"/>
      <c r="N10" s="50"/>
      <c r="O10" s="51"/>
      <c r="P10" s="49"/>
      <c r="Q10" s="49"/>
      <c r="R10" s="49"/>
      <c r="S10" s="49"/>
      <c r="T10" s="49"/>
      <c r="U10" s="49"/>
      <c r="V10" s="50"/>
      <c r="W10" s="10"/>
      <c r="X10" s="10"/>
      <c r="Y10" s="10"/>
      <c r="Z10" s="10"/>
      <c r="AA10" s="10"/>
    </row>
    <row r="11" spans="1:29" x14ac:dyDescent="0.25">
      <c r="A11" s="45"/>
      <c r="B11" s="54"/>
      <c r="C11" s="47"/>
      <c r="D11" s="48"/>
      <c r="E11" s="49"/>
      <c r="F11" s="49"/>
      <c r="G11" s="49"/>
      <c r="H11" s="49"/>
      <c r="I11" s="49"/>
      <c r="J11" s="49"/>
      <c r="K11" s="49"/>
      <c r="L11" s="49"/>
      <c r="M11" s="49"/>
      <c r="N11" s="50"/>
      <c r="O11" s="51"/>
      <c r="P11" s="49"/>
      <c r="Q11" s="49"/>
      <c r="R11" s="49"/>
      <c r="S11" s="49"/>
      <c r="T11" s="49"/>
      <c r="U11" s="49"/>
      <c r="V11" s="50"/>
      <c r="W11" s="10"/>
      <c r="X11" s="10"/>
      <c r="Y11" s="10"/>
      <c r="Z11" s="10"/>
      <c r="AA11" s="10"/>
    </row>
    <row r="12" spans="1:29" x14ac:dyDescent="0.25">
      <c r="A12" s="45"/>
      <c r="B12" s="54"/>
      <c r="C12" s="47"/>
      <c r="D12" s="48"/>
      <c r="E12" s="49"/>
      <c r="F12" s="49"/>
      <c r="G12" s="49"/>
      <c r="H12" s="49"/>
      <c r="I12" s="49"/>
      <c r="J12" s="49"/>
      <c r="K12" s="49"/>
      <c r="L12" s="49"/>
      <c r="M12" s="49"/>
      <c r="N12" s="50"/>
      <c r="O12" s="51"/>
      <c r="P12" s="49"/>
      <c r="Q12" s="49"/>
      <c r="R12" s="49"/>
      <c r="S12" s="49"/>
      <c r="T12" s="49"/>
      <c r="U12" s="49"/>
      <c r="V12" s="50"/>
      <c r="W12" s="10"/>
      <c r="X12" s="10"/>
      <c r="Y12" s="10"/>
      <c r="Z12" s="10"/>
      <c r="AA12" s="10"/>
    </row>
    <row r="13" spans="1:29" x14ac:dyDescent="0.25">
      <c r="A13" s="45"/>
      <c r="B13" s="51"/>
      <c r="C13" s="47"/>
      <c r="D13" s="48"/>
      <c r="E13" s="49"/>
      <c r="F13" s="49"/>
      <c r="G13" s="49"/>
      <c r="H13" s="49"/>
      <c r="I13" s="49"/>
      <c r="J13" s="49"/>
      <c r="K13" s="49"/>
      <c r="L13" s="49"/>
      <c r="M13" s="49"/>
      <c r="N13" s="50"/>
      <c r="O13" s="51"/>
      <c r="P13" s="49"/>
      <c r="Q13" s="49"/>
      <c r="R13" s="49"/>
      <c r="S13" s="49"/>
      <c r="T13" s="49"/>
      <c r="U13" s="49"/>
      <c r="V13" s="55"/>
      <c r="W13" s="10"/>
      <c r="X13" s="10"/>
      <c r="Y13" s="10"/>
      <c r="Z13" s="10"/>
      <c r="AA13" s="10"/>
    </row>
    <row r="14" spans="1:29" x14ac:dyDescent="0.25">
      <c r="A14" s="45"/>
      <c r="B14" s="51"/>
      <c r="C14" s="49"/>
      <c r="D14" s="49"/>
      <c r="E14" s="49"/>
      <c r="F14" s="49"/>
      <c r="G14" s="49"/>
      <c r="H14" s="49"/>
      <c r="I14" s="49"/>
      <c r="J14" s="49"/>
      <c r="K14" s="49"/>
      <c r="L14" s="49"/>
      <c r="M14" s="49"/>
      <c r="N14" s="50"/>
      <c r="O14" s="51"/>
      <c r="P14" s="49"/>
      <c r="Q14" s="49"/>
      <c r="R14" s="49"/>
      <c r="S14" s="49"/>
      <c r="T14" s="49"/>
      <c r="U14" s="49"/>
      <c r="V14" s="50"/>
      <c r="W14" s="10"/>
      <c r="X14" s="10"/>
      <c r="Y14" s="10"/>
      <c r="Z14" s="10"/>
      <c r="AA14" s="10"/>
    </row>
    <row r="15" spans="1:29" ht="15.75" thickBot="1" x14ac:dyDescent="0.3">
      <c r="A15" s="45"/>
      <c r="B15" s="56"/>
      <c r="C15" s="57"/>
      <c r="D15" s="57"/>
      <c r="E15" s="57"/>
      <c r="F15" s="57"/>
      <c r="G15" s="57"/>
      <c r="H15" s="57"/>
      <c r="I15" s="57"/>
      <c r="J15" s="57"/>
      <c r="K15" s="57"/>
      <c r="L15" s="57"/>
      <c r="M15" s="57"/>
      <c r="N15" s="58"/>
      <c r="O15" s="59"/>
      <c r="P15" s="57"/>
      <c r="Q15" s="57"/>
      <c r="R15" s="57"/>
      <c r="S15" s="57"/>
      <c r="T15" s="57"/>
      <c r="U15" s="57"/>
      <c r="V15" s="58"/>
      <c r="W15" s="10"/>
      <c r="X15" s="10"/>
      <c r="Y15" s="10"/>
      <c r="Z15" s="10"/>
      <c r="AA15" s="10"/>
    </row>
    <row r="16" spans="1:29" x14ac:dyDescent="0.25">
      <c r="A16" s="6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</row>
    <row r="17" spans="1:27" x14ac:dyDescent="0.25">
      <c r="A17" s="60"/>
      <c r="B17" s="10"/>
      <c r="C17" s="10"/>
      <c r="D17" s="10"/>
      <c r="E17" s="10"/>
      <c r="F17" s="10"/>
      <c r="G17" s="10"/>
      <c r="H17" s="10"/>
      <c r="I17" s="61"/>
      <c r="J17" s="62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</row>
    <row r="18" spans="1:27" x14ac:dyDescent="0.25">
      <c r="A18" s="6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</row>
    <row r="19" spans="1:27" x14ac:dyDescent="0.25">
      <c r="A19" s="6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</row>
    <row r="20" spans="1:27" x14ac:dyDescent="0.25">
      <c r="A20" s="6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</row>
    <row r="21" spans="1:27" x14ac:dyDescent="0.25">
      <c r="A21" s="6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</row>
    <row r="22" spans="1:27" x14ac:dyDescent="0.25">
      <c r="A22" s="6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</row>
    <row r="23" spans="1:27" x14ac:dyDescent="0.25">
      <c r="A23" s="6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</row>
    <row r="24" spans="1:27" x14ac:dyDescent="0.25">
      <c r="A24" s="6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</row>
    <row r="25" spans="1:27" x14ac:dyDescent="0.25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</row>
    <row r="26" spans="1:27" x14ac:dyDescent="0.25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</row>
    <row r="27" spans="1:27" x14ac:dyDescent="0.25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</row>
    <row r="28" spans="1:27" x14ac:dyDescent="0.25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</row>
    <row r="29" spans="1:27" x14ac:dyDescent="0.25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</row>
    <row r="30" spans="1:27" x14ac:dyDescent="0.25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</row>
    <row r="31" spans="1:27" x14ac:dyDescent="0.25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</row>
    <row r="32" spans="1:27" x14ac:dyDescent="0.25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</row>
    <row r="33" spans="1:27" x14ac:dyDescent="0.25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</row>
    <row r="34" spans="1:27" x14ac:dyDescent="0.25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0"/>
    </row>
    <row r="35" spans="1:27" x14ac:dyDescent="0.25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0"/>
    </row>
    <row r="36" spans="1:27" x14ac:dyDescent="0.25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  <c r="AA36" s="10"/>
    </row>
    <row r="37" spans="1:27" x14ac:dyDescent="0.25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  <c r="AA37" s="10"/>
    </row>
    <row r="38" spans="1:27" x14ac:dyDescent="0.25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  <c r="AA38" s="10"/>
    </row>
    <row r="39" spans="1:27" x14ac:dyDescent="0.25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  <c r="AA39" s="10"/>
    </row>
    <row r="40" spans="1:27" x14ac:dyDescent="0.25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  <c r="AA40" s="10"/>
    </row>
    <row r="41" spans="1:27" x14ac:dyDescent="0.25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  <c r="AA41" s="10"/>
    </row>
    <row r="42" spans="1:27" x14ac:dyDescent="0.25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</row>
    <row r="43" spans="1:27" x14ac:dyDescent="0.25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</row>
    <row r="44" spans="1:27" x14ac:dyDescent="0.25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  <c r="AA44" s="10"/>
    </row>
    <row r="45" spans="1:27" x14ac:dyDescent="0.25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  <c r="AA45" s="10"/>
    </row>
    <row r="46" spans="1:27" x14ac:dyDescent="0.25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  <c r="AA46" s="10"/>
    </row>
    <row r="47" spans="1:27" x14ac:dyDescent="0.25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  <c r="AA47" s="10"/>
    </row>
    <row r="48" spans="1:27" x14ac:dyDescent="0.25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0"/>
    </row>
    <row r="49" spans="1:27" x14ac:dyDescent="0.25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</row>
    <row r="50" spans="1:27" x14ac:dyDescent="0.25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</row>
    <row r="51" spans="1:27" x14ac:dyDescent="0.25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  <c r="AA51" s="10"/>
    </row>
    <row r="52" spans="1:27" x14ac:dyDescent="0.25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  <c r="AA52" s="10"/>
    </row>
    <row r="53" spans="1:27" x14ac:dyDescent="0.25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  <c r="AA53" s="10"/>
    </row>
    <row r="54" spans="1:27" x14ac:dyDescent="0.25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  <c r="AA54" s="10"/>
    </row>
    <row r="55" spans="1:27" x14ac:dyDescent="0.25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  <c r="AA55" s="10"/>
    </row>
    <row r="56" spans="1:27" x14ac:dyDescent="0.25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  <c r="AA56" s="10"/>
    </row>
    <row r="57" spans="1:27" x14ac:dyDescent="0.25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  <c r="AA57" s="10"/>
    </row>
    <row r="58" spans="1:27" x14ac:dyDescent="0.25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  <c r="AA58" s="10"/>
    </row>
    <row r="59" spans="1:27" x14ac:dyDescent="0.25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  <c r="AA59" s="10"/>
    </row>
    <row r="60" spans="1:27" x14ac:dyDescent="0.25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</row>
    <row r="61" spans="1:27" x14ac:dyDescent="0.25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</row>
    <row r="62" spans="1:27" x14ac:dyDescent="0.25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</row>
    <row r="63" spans="1:27" x14ac:dyDescent="0.25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</row>
    <row r="64" spans="1:27" x14ac:dyDescent="0.25">
      <c r="A64" s="10"/>
      <c r="B64" s="10"/>
      <c r="C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</row>
    <row r="65" spans="1:23" x14ac:dyDescent="0.25">
      <c r="A65" s="10"/>
      <c r="B65" s="10"/>
      <c r="C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</row>
    <row r="66" spans="1:23" x14ac:dyDescent="0.25">
      <c r="A66" s="10"/>
      <c r="B66" s="10"/>
      <c r="C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</row>
    <row r="67" spans="1:23" x14ac:dyDescent="0.25">
      <c r="A67" s="10"/>
      <c r="B67" s="10"/>
      <c r="C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</row>
    <row r="68" spans="1:23" x14ac:dyDescent="0.25">
      <c r="A68" s="10"/>
      <c r="B68" s="10"/>
      <c r="C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</row>
    <row r="69" spans="1:23" x14ac:dyDescent="0.25">
      <c r="A69" s="10"/>
      <c r="B69" s="10"/>
      <c r="C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Anish Lcepl</dc:creator>
  <cp:lastModifiedBy>Anish Lcepl</cp:lastModifiedBy>
  <dcterms:created xsi:type="dcterms:W3CDTF">2025-06-26T07:14:56Z</dcterms:created>
  <dcterms:modified xsi:type="dcterms:W3CDTF">2025-06-26T07:15:09Z</dcterms:modified>
</cp:coreProperties>
</file>