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Pankaj_File_work\Excel\Pankaj\"/>
    </mc:Choice>
  </mc:AlternateContent>
  <bookViews>
    <workbookView xWindow="-120" yWindow="-120" windowWidth="29040" windowHeight="15720"/>
  </bookViews>
  <sheets>
    <sheet name="Sheet1" sheetId="1" r:id="rId1"/>
  </sheets>
  <definedNames>
    <definedName name="_xlnm._FilterDatabase" localSheetId="0" hidden="1">Sheet1!$R$1:$R$77</definedName>
  </definedName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M8" i="1" l="1"/>
  <c r="L8" i="1"/>
  <c r="K8" i="1"/>
  <c r="J8" i="1"/>
  <c r="G8" i="1"/>
  <c r="R7" i="1"/>
  <c r="H8" i="1" l="1"/>
  <c r="O8" i="1" s="1"/>
  <c r="O13" i="1"/>
  <c r="P13" i="1"/>
  <c r="S13" i="1"/>
  <c r="I8" i="1" l="1"/>
  <c r="K13" i="1"/>
  <c r="L13" i="1"/>
  <c r="M13" i="1"/>
  <c r="I18" i="1" l="1"/>
  <c r="U13" i="1" l="1"/>
  <c r="U10" i="1"/>
  <c r="U12" i="1"/>
  <c r="N13" i="1"/>
  <c r="I21" i="1"/>
  <c r="N8" i="1"/>
  <c r="Q8" i="1"/>
  <c r="Q13" i="1"/>
  <c r="S14" i="1"/>
  <c r="I20" i="1"/>
</calcChain>
</file>

<file path=xl/sharedStrings.xml><?xml version="1.0" encoding="utf-8"?>
<sst xmlns="http://schemas.openxmlformats.org/spreadsheetml/2006/main" count="43" uniqueCount="42">
  <si>
    <t>Amount</t>
  </si>
  <si>
    <t>UTR</t>
  </si>
  <si>
    <t>Total Payable Amount Rs. -</t>
  </si>
  <si>
    <t>Painting and finishing</t>
  </si>
  <si>
    <t>Hold amount</t>
  </si>
  <si>
    <t>Total Paid</t>
  </si>
  <si>
    <t>Balance Payable</t>
  </si>
  <si>
    <t>All work</t>
  </si>
  <si>
    <t xml:space="preserve">Total Hold </t>
  </si>
  <si>
    <t>Total Debit</t>
  </si>
  <si>
    <t>Advance/ Surplus</t>
  </si>
  <si>
    <t>Advance Village Wise</t>
  </si>
  <si>
    <t xml:space="preserve">M/s S S  Enterprises </t>
  </si>
  <si>
    <t>GST Remaining</t>
  </si>
  <si>
    <t>Updated On 09-08-2024 ( By Nakshatra )</t>
  </si>
  <si>
    <t>Bhaisini Village Purkaji Block Balance Work Of Road Reinstatement</t>
  </si>
  <si>
    <t>03-11-2023 NEFT/AXISP00440155796/RIUP23/3063/S S CONSTRUCTIONS/PUNB0031700 198000.00</t>
  </si>
  <si>
    <t>24-11-2023 NEFT/AXISP00446428089/RIUP23/3424/S S CONSTRUCTIONS/PUNB0031700 99000.00</t>
  </si>
  <si>
    <t>03-01-2024 NEFT/AXISP00458938017/RIUP23/3505/S S CONSTRUCTIONS/PUNB0031700 100733.00</t>
  </si>
  <si>
    <t>M/s S S  Constraction Company</t>
  </si>
  <si>
    <t>Subcontractor:</t>
  </si>
  <si>
    <t>State:</t>
  </si>
  <si>
    <t>District:</t>
  </si>
  <si>
    <t>Block:</t>
  </si>
  <si>
    <t>Uttar Pradesh</t>
  </si>
  <si>
    <t>Muzaffarnagar</t>
  </si>
  <si>
    <t>Shamli</t>
  </si>
  <si>
    <t>PMC_No</t>
  </si>
  <si>
    <t>Invoice_Details</t>
  </si>
  <si>
    <t>Invoice_Date</t>
  </si>
  <si>
    <t>Invoice_No</t>
  </si>
  <si>
    <t>Basic_Amount</t>
  </si>
  <si>
    <t>Debit_Amount</t>
  </si>
  <si>
    <t>After_Debit_Amount</t>
  </si>
  <si>
    <t>GST_Amount</t>
  </si>
  <si>
    <t>TDS_Amount</t>
  </si>
  <si>
    <t>SD_Amount</t>
  </si>
  <si>
    <t>On_Commission</t>
  </si>
  <si>
    <t>Hydro_Testing</t>
  </si>
  <si>
    <t>GST_SD_Amount</t>
  </si>
  <si>
    <t>Final_Amount</t>
  </si>
  <si>
    <t>Total_Amount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</si>
</sst>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43" formatCode="_ * #,##0.00_ ;_ * \-#,##0.00_ ;_ * &quot;-&quot;??_ ;_ @_ "/>
    <numFmt numFmtId="164" formatCode="_(* #,##0.00_);_(* \(#,##0.00\);_(* &quot;-&quot;??_);_(@_)"/>
    <numFmt numFmtId="165" formatCode="&quot;₹&quot;\ #,##0.00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4"/>
      <color theme="3" tint="0.39997558519241921"/>
      <name val="Comic Sans MS"/>
      <family val="4"/>
    </font>
    <font>
      <sz val="9"/>
      <color theme="1"/>
      <name val="Comic Sans MS"/>
      <family val="4"/>
    </font>
    <font>
      <b/>
      <sz val="9"/>
      <color theme="4" tint="-0.249977111117893"/>
      <name val="Comic Sans MS"/>
      <family val="4"/>
    </font>
    <font>
      <b/>
      <sz val="9"/>
      <color theme="1"/>
      <name val="Comic Sans MS"/>
      <family val="4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</fills>
  <borders count="13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64">
    <xf numFmtId="0" fontId="0" fillId="0" borderId="0" xfId="0"/>
    <xf numFmtId="43" fontId="0" fillId="2" borderId="0" xfId="1" applyNumberFormat="1" applyFont="1" applyFill="1" applyBorder="1" applyAlignment="1">
      <alignment vertical="center"/>
    </xf>
    <xf numFmtId="43" fontId="2" fillId="2" borderId="0" xfId="1" applyNumberFormat="1" applyFont="1" applyFill="1" applyBorder="1" applyAlignment="1">
      <alignment vertical="center"/>
    </xf>
    <xf numFmtId="0" fontId="3" fillId="2" borderId="0" xfId="0" applyFont="1" applyFill="1" applyAlignment="1">
      <alignment vertical="center"/>
    </xf>
    <xf numFmtId="0" fontId="0" fillId="2" borderId="0" xfId="0" applyFill="1" applyAlignment="1">
      <alignment vertical="center"/>
    </xf>
    <xf numFmtId="43" fontId="3" fillId="2" borderId="0" xfId="1" applyNumberFormat="1" applyFont="1" applyFill="1" applyBorder="1" applyAlignment="1">
      <alignment vertical="center"/>
    </xf>
    <xf numFmtId="0" fontId="4" fillId="2" borderId="0" xfId="0" applyFont="1" applyFill="1" applyAlignment="1">
      <alignment vertical="center"/>
    </xf>
    <xf numFmtId="43" fontId="5" fillId="2" borderId="0" xfId="1" applyNumberFormat="1" applyFont="1" applyFill="1" applyBorder="1" applyAlignment="1">
      <alignment horizontal="center" vertical="center"/>
    </xf>
    <xf numFmtId="43" fontId="5" fillId="2" borderId="0" xfId="1" applyNumberFormat="1" applyFont="1" applyFill="1" applyBorder="1" applyAlignment="1">
      <alignment vertical="center"/>
    </xf>
    <xf numFmtId="0" fontId="6" fillId="2" borderId="0" xfId="0" applyFont="1" applyFill="1" applyAlignment="1">
      <alignment vertical="center"/>
    </xf>
    <xf numFmtId="0" fontId="0" fillId="0" borderId="0" xfId="0" applyAlignment="1">
      <alignment vertical="center"/>
    </xf>
    <xf numFmtId="0" fontId="5" fillId="2" borderId="0" xfId="0" applyFont="1" applyFill="1" applyAlignment="1">
      <alignment vertical="center"/>
    </xf>
    <xf numFmtId="165" fontId="6" fillId="2" borderId="3" xfId="0" applyNumberFormat="1" applyFont="1" applyFill="1" applyBorder="1" applyAlignment="1">
      <alignment vertical="center"/>
    </xf>
    <xf numFmtId="165" fontId="6" fillId="2" borderId="6" xfId="0" applyNumberFormat="1" applyFont="1" applyFill="1" applyBorder="1" applyAlignment="1">
      <alignment vertical="center"/>
    </xf>
    <xf numFmtId="0" fontId="0" fillId="2" borderId="8" xfId="0" applyFill="1" applyBorder="1" applyAlignment="1">
      <alignment vertical="center"/>
    </xf>
    <xf numFmtId="43" fontId="0" fillId="3" borderId="8" xfId="0" applyNumberFormat="1" applyFill="1" applyBorder="1" applyAlignment="1">
      <alignment vertical="center"/>
    </xf>
    <xf numFmtId="0" fontId="5" fillId="2" borderId="9" xfId="0" applyFont="1" applyFill="1" applyBorder="1" applyAlignment="1">
      <alignment horizontal="center" vertical="center" wrapText="1"/>
    </xf>
    <xf numFmtId="43" fontId="3" fillId="2" borderId="8" xfId="1" applyNumberFormat="1" applyFont="1" applyFill="1" applyBorder="1" applyAlignment="1">
      <alignment vertical="center"/>
    </xf>
    <xf numFmtId="0" fontId="0" fillId="2" borderId="10" xfId="0" applyFill="1" applyBorder="1" applyAlignment="1">
      <alignment vertical="center"/>
    </xf>
    <xf numFmtId="0" fontId="6" fillId="2" borderId="9" xfId="0" applyFont="1" applyFill="1" applyBorder="1" applyAlignment="1">
      <alignment vertical="center"/>
    </xf>
    <xf numFmtId="0" fontId="6" fillId="3" borderId="8" xfId="0" applyFont="1" applyFill="1" applyBorder="1" applyAlignment="1">
      <alignment vertical="center"/>
    </xf>
    <xf numFmtId="43" fontId="3" fillId="3" borderId="8" xfId="1" applyNumberFormat="1" applyFont="1" applyFill="1" applyBorder="1" applyAlignment="1">
      <alignment vertical="center"/>
    </xf>
    <xf numFmtId="0" fontId="5" fillId="4" borderId="8" xfId="0" applyFont="1" applyFill="1" applyBorder="1" applyAlignment="1">
      <alignment horizontal="center" vertical="center" wrapText="1"/>
    </xf>
    <xf numFmtId="43" fontId="5" fillId="2" borderId="10" xfId="1" applyNumberFormat="1" applyFont="1" applyFill="1" applyBorder="1" applyAlignment="1">
      <alignment vertical="center"/>
    </xf>
    <xf numFmtId="43" fontId="3" fillId="2" borderId="10" xfId="1" applyNumberFormat="1" applyFont="1" applyFill="1" applyBorder="1" applyAlignment="1">
      <alignment vertical="center"/>
    </xf>
    <xf numFmtId="0" fontId="8" fillId="2" borderId="0" xfId="0" applyFont="1" applyFill="1" applyAlignment="1">
      <alignment vertical="center"/>
    </xf>
    <xf numFmtId="0" fontId="6" fillId="2" borderId="10" xfId="0" applyFont="1" applyFill="1" applyBorder="1" applyAlignment="1">
      <alignment vertical="center"/>
    </xf>
    <xf numFmtId="9" fontId="3" fillId="2" borderId="10" xfId="1" applyNumberFormat="1" applyFont="1" applyFill="1" applyBorder="1" applyAlignment="1">
      <alignment vertical="center"/>
    </xf>
    <xf numFmtId="0" fontId="5" fillId="2" borderId="10" xfId="0" applyFont="1" applyFill="1" applyBorder="1" applyAlignment="1">
      <alignment horizontal="center" vertical="center" wrapText="1"/>
    </xf>
    <xf numFmtId="43" fontId="5" fillId="2" borderId="9" xfId="1" applyNumberFormat="1" applyFont="1" applyFill="1" applyBorder="1" applyAlignment="1">
      <alignment vertical="center"/>
    </xf>
    <xf numFmtId="43" fontId="3" fillId="2" borderId="9" xfId="1" applyNumberFormat="1" applyFont="1" applyFill="1" applyBorder="1" applyAlignment="1">
      <alignment vertical="center"/>
    </xf>
    <xf numFmtId="0" fontId="0" fillId="2" borderId="9" xfId="0" applyFill="1" applyBorder="1" applyAlignment="1">
      <alignment vertical="center"/>
    </xf>
    <xf numFmtId="43" fontId="3" fillId="2" borderId="12" xfId="1" applyNumberFormat="1" applyFont="1" applyFill="1" applyBorder="1" applyAlignment="1">
      <alignment vertical="center"/>
    </xf>
    <xf numFmtId="0" fontId="5" fillId="2" borderId="12" xfId="0" applyFont="1" applyFill="1" applyBorder="1" applyAlignment="1">
      <alignment horizontal="center" vertical="center" wrapText="1"/>
    </xf>
    <xf numFmtId="14" fontId="6" fillId="2" borderId="0" xfId="0" applyNumberFormat="1" applyFont="1" applyFill="1" applyAlignment="1">
      <alignment vertical="center"/>
    </xf>
    <xf numFmtId="0" fontId="3" fillId="2" borderId="11" xfId="0" applyFont="1" applyFill="1" applyBorder="1" applyAlignment="1">
      <alignment horizontal="center" vertical="center"/>
    </xf>
    <xf numFmtId="14" fontId="3" fillId="2" borderId="11" xfId="0" applyNumberFormat="1" applyFont="1" applyFill="1" applyBorder="1" applyAlignment="1">
      <alignment horizontal="center" vertical="center"/>
    </xf>
    <xf numFmtId="43" fontId="3" fillId="2" borderId="11" xfId="1" applyNumberFormat="1" applyFont="1" applyFill="1" applyBorder="1" applyAlignment="1">
      <alignment horizontal="right" vertical="center"/>
    </xf>
    <xf numFmtId="43" fontId="3" fillId="2" borderId="11" xfId="1" applyNumberFormat="1" applyFont="1" applyFill="1" applyBorder="1" applyAlignment="1">
      <alignment vertical="center"/>
    </xf>
    <xf numFmtId="43" fontId="0" fillId="0" borderId="11" xfId="0" applyNumberFormat="1" applyBorder="1" applyAlignment="1">
      <alignment vertical="center"/>
    </xf>
    <xf numFmtId="0" fontId="3" fillId="3" borderId="8" xfId="1" applyNumberFormat="1" applyFont="1" applyFill="1" applyBorder="1" applyAlignment="1">
      <alignment horizontal="center" vertical="center"/>
    </xf>
    <xf numFmtId="9" fontId="3" fillId="3" borderId="8" xfId="1" applyNumberFormat="1" applyFont="1" applyFill="1" applyBorder="1" applyAlignment="1">
      <alignment vertical="center"/>
    </xf>
    <xf numFmtId="0" fontId="0" fillId="3" borderId="8" xfId="0" applyFill="1" applyBorder="1" applyAlignment="1">
      <alignment vertical="center"/>
    </xf>
    <xf numFmtId="14" fontId="3" fillId="2" borderId="8" xfId="1" applyNumberFormat="1" applyFont="1" applyFill="1" applyBorder="1" applyAlignment="1">
      <alignment vertical="center"/>
    </xf>
    <xf numFmtId="0" fontId="3" fillId="2" borderId="8" xfId="1" applyNumberFormat="1" applyFont="1" applyFill="1" applyBorder="1" applyAlignment="1">
      <alignment horizontal="center" vertical="center"/>
    </xf>
    <xf numFmtId="43" fontId="0" fillId="2" borderId="8" xfId="0" applyNumberFormat="1" applyFill="1" applyBorder="1" applyAlignment="1">
      <alignment vertical="center"/>
    </xf>
    <xf numFmtId="43" fontId="3" fillId="2" borderId="8" xfId="1" applyNumberFormat="1" applyFont="1" applyFill="1" applyBorder="1" applyAlignment="1">
      <alignment horizontal="center" vertical="center" wrapText="1"/>
    </xf>
    <xf numFmtId="43" fontId="3" fillId="2" borderId="8" xfId="1" applyNumberFormat="1" applyFont="1" applyFill="1" applyBorder="1" applyAlignment="1">
      <alignment horizontal="center" vertical="center" wrapText="1"/>
    </xf>
    <xf numFmtId="0" fontId="6" fillId="2" borderId="4" xfId="0" applyFont="1" applyFill="1" applyBorder="1" applyAlignment="1">
      <alignment horizontal="center" vertical="center"/>
    </xf>
    <xf numFmtId="0" fontId="6" fillId="2" borderId="5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/>
    </xf>
    <xf numFmtId="14" fontId="7" fillId="2" borderId="1" xfId="0" applyNumberFormat="1" applyFont="1" applyFill="1" applyBorder="1" applyAlignment="1">
      <alignment horizontal="center" vertical="center"/>
    </xf>
    <xf numFmtId="0" fontId="7" fillId="2" borderId="7" xfId="0" applyFont="1" applyFill="1" applyBorder="1" applyAlignment="1">
      <alignment horizontal="center" vertical="center"/>
    </xf>
    <xf numFmtId="0" fontId="7" fillId="2" borderId="2" xfId="0" applyFont="1" applyFill="1" applyBorder="1" applyAlignment="1">
      <alignment horizontal="center" vertical="center"/>
    </xf>
    <xf numFmtId="14" fontId="7" fillId="2" borderId="7" xfId="0" applyNumberFormat="1" applyFont="1" applyFill="1" applyBorder="1" applyAlignment="1">
      <alignment horizontal="center" vertical="center"/>
    </xf>
    <xf numFmtId="14" fontId="7" fillId="2" borderId="2" xfId="0" applyNumberFormat="1" applyFont="1" applyFill="1" applyBorder="1" applyAlignment="1">
      <alignment horizontal="center" vertical="center"/>
    </xf>
    <xf numFmtId="0" fontId="6" fillId="0" borderId="0" xfId="0" applyFont="1"/>
    <xf numFmtId="0" fontId="0" fillId="0" borderId="0" xfId="0" applyFont="1"/>
    <xf numFmtId="0" fontId="6" fillId="2" borderId="9" xfId="0" applyFont="1" applyFill="1" applyBorder="1" applyAlignment="1">
      <alignment horizontal="center" vertical="center" wrapText="1"/>
    </xf>
    <xf numFmtId="14" fontId="6" fillId="2" borderId="9" xfId="0" applyNumberFormat="1" applyFont="1" applyFill="1" applyBorder="1" applyAlignment="1">
      <alignment horizontal="center" vertical="center"/>
    </xf>
    <xf numFmtId="0" fontId="6" fillId="2" borderId="9" xfId="0" applyFont="1" applyFill="1" applyBorder="1" applyAlignment="1">
      <alignment horizontal="center" vertical="center"/>
    </xf>
    <xf numFmtId="43" fontId="9" fillId="2" borderId="9" xfId="1" applyNumberFormat="1" applyFont="1" applyFill="1" applyBorder="1" applyAlignment="1">
      <alignment horizontal="center" vertical="center"/>
    </xf>
    <xf numFmtId="43" fontId="6" fillId="2" borderId="9" xfId="1" applyNumberFormat="1" applyFont="1" applyFill="1" applyBorder="1" applyAlignment="1">
      <alignment horizontal="center" vertical="center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J77"/>
  <sheetViews>
    <sheetView tabSelected="1" zoomScaleNormal="100" workbookViewId="0">
      <pane ySplit="5" topLeftCell="A6" activePane="bottomLeft" state="frozen"/>
      <selection pane="bottomLeft" activeCell="D13" sqref="D13"/>
    </sheetView>
  </sheetViews>
  <sheetFormatPr defaultColWidth="9" defaultRowHeight="35.1" customHeight="1" x14ac:dyDescent="0.25"/>
  <cols>
    <col min="1" max="1" width="11" style="9" customWidth="1"/>
    <col min="2" max="2" width="32.28515625" style="4" customWidth="1"/>
    <col min="3" max="3" width="13.42578125" style="4" bestFit="1" customWidth="1"/>
    <col min="4" max="4" width="15.7109375" style="4" customWidth="1"/>
    <col min="5" max="5" width="13.28515625" style="4" bestFit="1" customWidth="1"/>
    <col min="6" max="7" width="13.28515625" style="4" customWidth="1"/>
    <col min="8" max="8" width="14.7109375" style="1" customWidth="1"/>
    <col min="9" max="9" width="13.42578125" style="1" bestFit="1" customWidth="1"/>
    <col min="10" max="10" width="10.7109375" style="4" bestFit="1" customWidth="1"/>
    <col min="11" max="11" width="13.7109375" style="4" customWidth="1"/>
    <col min="12" max="12" width="15" style="4" customWidth="1"/>
    <col min="13" max="13" width="13.7109375" style="4" customWidth="1"/>
    <col min="14" max="16" width="14.85546875" style="4" customWidth="1"/>
    <col min="17" max="17" width="16.42578125" style="4" bestFit="1" customWidth="1"/>
    <col min="18" max="18" width="10.42578125" style="9" bestFit="1" customWidth="1"/>
    <col min="19" max="19" width="16.140625" style="4" bestFit="1" customWidth="1"/>
    <col min="20" max="20" width="97.7109375" style="4" customWidth="1"/>
    <col min="21" max="21" width="16.85546875" style="4" customWidth="1"/>
    <col min="22" max="88" width="9" style="25"/>
    <col min="89" max="16384" width="9" style="4"/>
  </cols>
  <sheetData>
    <row r="1" spans="1:88" ht="15" x14ac:dyDescent="0.25">
      <c r="A1" s="57" t="s">
        <v>20</v>
      </c>
      <c r="B1" s="9" t="s">
        <v>19</v>
      </c>
      <c r="E1" s="10"/>
      <c r="F1" s="10"/>
      <c r="G1" s="10"/>
    </row>
    <row r="2" spans="1:88" ht="21" x14ac:dyDescent="0.25">
      <c r="A2" s="57" t="s">
        <v>21</v>
      </c>
      <c r="B2" s="58" t="s">
        <v>24</v>
      </c>
      <c r="C2" s="2"/>
      <c r="D2" s="2" t="s">
        <v>19</v>
      </c>
      <c r="H2" s="7" t="s">
        <v>7</v>
      </c>
      <c r="I2" s="8"/>
      <c r="J2" s="3"/>
      <c r="K2" s="3"/>
      <c r="L2" s="3"/>
      <c r="M2" s="3"/>
      <c r="N2" s="3"/>
      <c r="O2" s="3"/>
      <c r="P2" s="3"/>
      <c r="Q2" s="3"/>
      <c r="R2" s="11"/>
    </row>
    <row r="3" spans="1:88" ht="21" x14ac:dyDescent="0.25">
      <c r="A3" s="57" t="s">
        <v>22</v>
      </c>
      <c r="B3" s="58" t="s">
        <v>25</v>
      </c>
      <c r="C3" s="2"/>
      <c r="D3" s="2"/>
      <c r="H3" s="7"/>
      <c r="I3" s="8"/>
      <c r="J3" s="3"/>
      <c r="K3" s="3"/>
      <c r="L3" s="3"/>
      <c r="M3" s="3"/>
      <c r="N3" s="3"/>
      <c r="O3" s="3"/>
      <c r="P3" s="3"/>
      <c r="Q3" s="3"/>
      <c r="R3" s="11"/>
    </row>
    <row r="4" spans="1:88" ht="15.75" thickBot="1" x14ac:dyDescent="0.3">
      <c r="A4" s="57" t="s">
        <v>23</v>
      </c>
      <c r="B4" s="58" t="s">
        <v>26</v>
      </c>
      <c r="C4" s="3"/>
      <c r="D4" s="3"/>
      <c r="E4" s="3"/>
      <c r="F4" s="3"/>
      <c r="G4" s="3"/>
      <c r="H4" s="5"/>
      <c r="I4" s="5"/>
      <c r="J4" s="3"/>
      <c r="K4" s="3"/>
      <c r="L4" s="3"/>
      <c r="M4" s="3"/>
      <c r="R4" s="34">
        <v>45406</v>
      </c>
      <c r="S4" s="6"/>
      <c r="T4" s="6"/>
    </row>
    <row r="5" spans="1:88" ht="35.1" customHeight="1" x14ac:dyDescent="0.25">
      <c r="A5" s="19" t="s">
        <v>27</v>
      </c>
      <c r="B5" s="59" t="s">
        <v>28</v>
      </c>
      <c r="C5" s="60" t="s">
        <v>29</v>
      </c>
      <c r="D5" s="61" t="s">
        <v>30</v>
      </c>
      <c r="E5" s="59" t="s">
        <v>31</v>
      </c>
      <c r="F5" s="59" t="s">
        <v>32</v>
      </c>
      <c r="G5" s="61" t="s">
        <v>33</v>
      </c>
      <c r="H5" s="62" t="s">
        <v>34</v>
      </c>
      <c r="I5" s="63" t="s">
        <v>0</v>
      </c>
      <c r="J5" s="59" t="s">
        <v>35</v>
      </c>
      <c r="K5" s="59" t="s">
        <v>36</v>
      </c>
      <c r="L5" s="59" t="s">
        <v>37</v>
      </c>
      <c r="M5" s="59" t="s">
        <v>38</v>
      </c>
      <c r="N5" s="16" t="s">
        <v>39</v>
      </c>
      <c r="O5" s="16" t="s">
        <v>3</v>
      </c>
      <c r="P5" s="16" t="s">
        <v>4</v>
      </c>
      <c r="Q5" s="16" t="s">
        <v>40</v>
      </c>
      <c r="R5" s="16"/>
      <c r="S5" s="59" t="s">
        <v>41</v>
      </c>
      <c r="T5" s="59" t="s">
        <v>1</v>
      </c>
      <c r="U5" s="16" t="s">
        <v>11</v>
      </c>
    </row>
    <row r="6" spans="1:88" ht="35.1" customHeight="1" thickBot="1" x14ac:dyDescent="0.3">
      <c r="A6" s="26"/>
      <c r="B6" s="24"/>
      <c r="C6" s="24"/>
      <c r="D6" s="24"/>
      <c r="E6" s="24"/>
      <c r="F6" s="24"/>
      <c r="G6" s="24"/>
      <c r="H6" s="24"/>
      <c r="I6" s="24"/>
      <c r="J6" s="27">
        <v>0.01</v>
      </c>
      <c r="K6" s="27">
        <v>0.05</v>
      </c>
      <c r="L6" s="27">
        <v>0.1</v>
      </c>
      <c r="M6" s="27">
        <v>0.1</v>
      </c>
      <c r="N6" s="24"/>
      <c r="O6" s="24">
        <v>0.1</v>
      </c>
      <c r="P6" s="24"/>
      <c r="Q6" s="24"/>
      <c r="R6" s="28"/>
      <c r="S6" s="24"/>
      <c r="T6" s="24"/>
      <c r="U6" s="18"/>
    </row>
    <row r="7" spans="1:88" ht="30" customHeight="1" x14ac:dyDescent="0.25">
      <c r="A7" s="20">
        <v>59344</v>
      </c>
      <c r="B7" s="21"/>
      <c r="C7" s="21"/>
      <c r="D7" s="40"/>
      <c r="E7" s="21"/>
      <c r="F7" s="21"/>
      <c r="G7" s="21"/>
      <c r="H7" s="41"/>
      <c r="I7" s="21"/>
      <c r="J7" s="41"/>
      <c r="K7" s="41"/>
      <c r="L7" s="41"/>
      <c r="M7" s="41"/>
      <c r="N7" s="41"/>
      <c r="O7" s="41"/>
      <c r="P7" s="41"/>
      <c r="Q7" s="21"/>
      <c r="R7" s="22">
        <f>A7</f>
        <v>59344</v>
      </c>
      <c r="S7" s="21"/>
      <c r="T7" s="21"/>
      <c r="U7" s="42"/>
      <c r="V7" s="4"/>
      <c r="W7" s="4"/>
      <c r="X7" s="4"/>
      <c r="Y7" s="4"/>
      <c r="Z7" s="4"/>
      <c r="AA7" s="4"/>
      <c r="AB7" s="4"/>
      <c r="AC7" s="4"/>
      <c r="AD7" s="4"/>
      <c r="AE7" s="4"/>
      <c r="AF7" s="4"/>
      <c r="AG7" s="4"/>
      <c r="AH7" s="4"/>
      <c r="AI7" s="4"/>
      <c r="AJ7" s="4"/>
      <c r="AK7" s="4"/>
      <c r="AL7" s="4"/>
      <c r="AM7" s="4"/>
      <c r="AN7" s="4"/>
      <c r="AO7" s="4"/>
      <c r="AP7" s="4"/>
      <c r="AQ7" s="4"/>
      <c r="AR7" s="4"/>
      <c r="AS7" s="4"/>
      <c r="AT7" s="4"/>
      <c r="AU7" s="4"/>
      <c r="AV7" s="4"/>
      <c r="AW7" s="4"/>
      <c r="AX7" s="4"/>
      <c r="AY7" s="4"/>
      <c r="AZ7" s="4"/>
      <c r="BA7" s="4"/>
      <c r="BB7" s="4"/>
      <c r="BC7" s="4"/>
      <c r="BD7" s="4"/>
      <c r="BE7" s="4"/>
      <c r="BF7" s="4"/>
      <c r="BG7" s="4"/>
      <c r="BH7" s="4"/>
      <c r="BI7" s="4"/>
      <c r="BJ7" s="4"/>
      <c r="BK7" s="4"/>
      <c r="BL7" s="4"/>
      <c r="BM7" s="4"/>
      <c r="BN7" s="4"/>
      <c r="BO7" s="4"/>
      <c r="BP7" s="4"/>
      <c r="BQ7" s="4"/>
      <c r="BR7" s="4"/>
      <c r="BS7" s="4"/>
      <c r="BT7" s="4"/>
      <c r="BU7" s="4"/>
      <c r="BV7" s="4"/>
      <c r="BW7" s="4"/>
      <c r="BX7" s="4"/>
      <c r="BY7" s="4"/>
      <c r="BZ7" s="4"/>
      <c r="CA7" s="4"/>
      <c r="CB7" s="4"/>
      <c r="CC7" s="4"/>
      <c r="CD7" s="4"/>
      <c r="CE7" s="4"/>
      <c r="CF7" s="4"/>
      <c r="CG7" s="4"/>
      <c r="CH7" s="4"/>
      <c r="CI7" s="4"/>
      <c r="CJ7" s="4"/>
    </row>
    <row r="8" spans="1:88" ht="30" customHeight="1" x14ac:dyDescent="0.25">
      <c r="A8" s="20">
        <v>59344</v>
      </c>
      <c r="B8" s="47" t="s">
        <v>15</v>
      </c>
      <c r="C8" s="43">
        <v>45279</v>
      </c>
      <c r="D8" s="44">
        <v>5</v>
      </c>
      <c r="E8" s="17">
        <v>652228</v>
      </c>
      <c r="F8" s="17">
        <v>114750</v>
      </c>
      <c r="G8" s="17">
        <f>ROUND(E8-F8,0)</f>
        <v>537478</v>
      </c>
      <c r="H8" s="17">
        <f>G8*18%</f>
        <v>96746.04</v>
      </c>
      <c r="I8" s="17">
        <f>G8+H8</f>
        <v>634224.04</v>
      </c>
      <c r="J8" s="17">
        <f>G8*1%</f>
        <v>5374.78</v>
      </c>
      <c r="K8" s="17">
        <f>G8*5%</f>
        <v>26873.9</v>
      </c>
      <c r="L8" s="17">
        <f>G8*10%</f>
        <v>53747.8</v>
      </c>
      <c r="M8" s="17">
        <f>G8*10%</f>
        <v>53747.8</v>
      </c>
      <c r="N8" s="17">
        <f ca="1">G8*$N$8</f>
        <v>0</v>
      </c>
      <c r="O8" s="17">
        <f>H8</f>
        <v>96746.04</v>
      </c>
      <c r="P8" s="17">
        <v>0</v>
      </c>
      <c r="Q8" s="17">
        <f ca="1">ROUND(I8-SUM(J8:P8),0)</f>
        <v>397734</v>
      </c>
      <c r="R8" s="17"/>
      <c r="S8" s="17">
        <v>198000</v>
      </c>
      <c r="T8" s="17" t="s">
        <v>16</v>
      </c>
      <c r="U8" s="14"/>
      <c r="V8" s="4"/>
      <c r="W8" s="4"/>
      <c r="X8" s="4"/>
      <c r="Y8" s="4"/>
      <c r="Z8" s="4"/>
      <c r="AA8" s="4"/>
      <c r="AB8" s="4"/>
      <c r="AC8" s="4"/>
      <c r="AD8" s="4"/>
      <c r="AE8" s="4"/>
      <c r="AF8" s="4"/>
      <c r="AG8" s="4"/>
      <c r="AH8" s="4"/>
      <c r="AI8" s="4"/>
      <c r="AJ8" s="4"/>
      <c r="AK8" s="4"/>
      <c r="AL8" s="4"/>
      <c r="AM8" s="4"/>
      <c r="AN8" s="4"/>
      <c r="AO8" s="4"/>
      <c r="AP8" s="4"/>
      <c r="AQ8" s="4"/>
      <c r="AR8" s="4"/>
      <c r="AS8" s="4"/>
      <c r="AT8" s="4"/>
      <c r="AU8" s="4"/>
      <c r="AV8" s="4"/>
      <c r="AW8" s="4"/>
      <c r="AX8" s="4"/>
      <c r="AY8" s="4"/>
      <c r="AZ8" s="4"/>
      <c r="BA8" s="4"/>
      <c r="BB8" s="4"/>
      <c r="BC8" s="4"/>
      <c r="BD8" s="4"/>
      <c r="BE8" s="4"/>
      <c r="BF8" s="4"/>
      <c r="BG8" s="4"/>
      <c r="BH8" s="4"/>
      <c r="BI8" s="4"/>
      <c r="BJ8" s="4"/>
      <c r="BK8" s="4"/>
      <c r="BL8" s="4"/>
      <c r="BM8" s="4"/>
      <c r="BN8" s="4"/>
      <c r="BO8" s="4"/>
      <c r="BP8" s="4"/>
      <c r="BQ8" s="4"/>
      <c r="BR8" s="4"/>
      <c r="BS8" s="4"/>
      <c r="BT8" s="4"/>
      <c r="BU8" s="4"/>
      <c r="BV8" s="4"/>
      <c r="BW8" s="4"/>
      <c r="BX8" s="4"/>
      <c r="BY8" s="4"/>
      <c r="BZ8" s="4"/>
      <c r="CA8" s="4"/>
      <c r="CB8" s="4"/>
      <c r="CC8" s="4"/>
      <c r="CD8" s="4"/>
      <c r="CE8" s="4"/>
      <c r="CF8" s="4"/>
      <c r="CG8" s="4"/>
      <c r="CH8" s="4"/>
      <c r="CI8" s="4"/>
      <c r="CJ8" s="4"/>
    </row>
    <row r="9" spans="1:88" ht="30" customHeight="1" x14ac:dyDescent="0.25">
      <c r="A9" s="20">
        <v>59344</v>
      </c>
      <c r="B9" s="47"/>
      <c r="C9" s="17"/>
      <c r="D9" s="44"/>
      <c r="E9" s="17"/>
      <c r="F9" s="17"/>
      <c r="G9" s="17"/>
      <c r="H9" s="17"/>
      <c r="I9" s="17"/>
      <c r="J9" s="17"/>
      <c r="K9" s="17"/>
      <c r="L9" s="17"/>
      <c r="M9" s="17"/>
      <c r="N9" s="17"/>
      <c r="O9" s="17"/>
      <c r="P9" s="17"/>
      <c r="Q9" s="17"/>
      <c r="R9" s="17"/>
      <c r="S9" s="17">
        <v>99000</v>
      </c>
      <c r="T9" s="17" t="s">
        <v>17</v>
      </c>
      <c r="U9" s="45"/>
      <c r="V9" s="4"/>
      <c r="W9" s="4"/>
      <c r="X9" s="4"/>
      <c r="Y9" s="4"/>
      <c r="Z9" s="4"/>
      <c r="AA9" s="4"/>
      <c r="AB9" s="4"/>
      <c r="AC9" s="4"/>
      <c r="AD9" s="4"/>
      <c r="AE9" s="4"/>
      <c r="AF9" s="4"/>
      <c r="AG9" s="4"/>
      <c r="AH9" s="4"/>
      <c r="AI9" s="4"/>
      <c r="AJ9" s="4"/>
      <c r="AK9" s="4"/>
      <c r="AL9" s="4"/>
      <c r="AM9" s="4"/>
      <c r="AN9" s="4"/>
      <c r="AO9" s="4"/>
      <c r="AP9" s="4"/>
      <c r="AQ9" s="4"/>
      <c r="AR9" s="4"/>
      <c r="AS9" s="4"/>
      <c r="AT9" s="4"/>
      <c r="AU9" s="4"/>
      <c r="AV9" s="4"/>
      <c r="AW9" s="4"/>
      <c r="AX9" s="4"/>
      <c r="AY9" s="4"/>
      <c r="AZ9" s="4"/>
      <c r="BA9" s="4"/>
      <c r="BB9" s="4"/>
      <c r="BC9" s="4"/>
      <c r="BD9" s="4"/>
      <c r="BE9" s="4"/>
      <c r="BF9" s="4"/>
      <c r="BG9" s="4"/>
      <c r="BH9" s="4"/>
      <c r="BI9" s="4"/>
      <c r="BJ9" s="4"/>
      <c r="BK9" s="4"/>
      <c r="BL9" s="4"/>
      <c r="BM9" s="4"/>
      <c r="BN9" s="4"/>
      <c r="BO9" s="4"/>
      <c r="BP9" s="4"/>
      <c r="BQ9" s="4"/>
      <c r="BR9" s="4"/>
      <c r="BS9" s="4"/>
      <c r="BT9" s="4"/>
      <c r="BU9" s="4"/>
      <c r="BV9" s="4"/>
      <c r="BW9" s="4"/>
      <c r="BX9" s="4"/>
      <c r="BY9" s="4"/>
      <c r="BZ9" s="4"/>
      <c r="CA9" s="4"/>
      <c r="CB9" s="4"/>
      <c r="CC9" s="4"/>
      <c r="CD9" s="4"/>
      <c r="CE9" s="4"/>
      <c r="CF9" s="4"/>
      <c r="CG9" s="4"/>
      <c r="CH9" s="4"/>
      <c r="CI9" s="4"/>
      <c r="CJ9" s="4"/>
    </row>
    <row r="10" spans="1:88" ht="30" customHeight="1" x14ac:dyDescent="0.25">
      <c r="A10" s="20">
        <v>59344</v>
      </c>
      <c r="B10" s="46"/>
      <c r="C10" s="17"/>
      <c r="D10" s="44"/>
      <c r="E10" s="17"/>
      <c r="F10" s="17"/>
      <c r="G10" s="17"/>
      <c r="H10" s="17"/>
      <c r="I10" s="17"/>
      <c r="J10" s="17"/>
      <c r="K10" s="17"/>
      <c r="L10" s="17"/>
      <c r="M10" s="17"/>
      <c r="N10" s="17"/>
      <c r="O10" s="17"/>
      <c r="P10" s="17"/>
      <c r="Q10" s="17"/>
      <c r="R10" s="17"/>
      <c r="S10" s="17">
        <v>100733</v>
      </c>
      <c r="T10" s="17" t="s">
        <v>18</v>
      </c>
      <c r="U10" s="45">
        <f ca="1">SUM(Q8:Q10,0)-SUM(S8:S10,0)</f>
        <v>1</v>
      </c>
      <c r="V10" s="4"/>
      <c r="W10" s="4"/>
      <c r="X10" s="4"/>
      <c r="Y10" s="4"/>
      <c r="Z10" s="4"/>
      <c r="AA10" s="4"/>
      <c r="AB10" s="4"/>
      <c r="AC10" s="4"/>
      <c r="AD10" s="4"/>
      <c r="AE10" s="4"/>
      <c r="AF10" s="4"/>
      <c r="AG10" s="4"/>
      <c r="AH10" s="4"/>
      <c r="AI10" s="4"/>
      <c r="AJ10" s="4"/>
      <c r="AK10" s="4"/>
      <c r="AL10" s="4"/>
      <c r="AM10" s="4"/>
      <c r="AN10" s="4"/>
      <c r="AO10" s="4"/>
      <c r="AP10" s="4"/>
      <c r="AQ10" s="4"/>
      <c r="AR10" s="4"/>
      <c r="AS10" s="4"/>
      <c r="AT10" s="4"/>
      <c r="AU10" s="4"/>
      <c r="AV10" s="4"/>
      <c r="AW10" s="4"/>
      <c r="AX10" s="4"/>
      <c r="AY10" s="4"/>
      <c r="AZ10" s="4"/>
      <c r="BA10" s="4"/>
      <c r="BB10" s="4"/>
      <c r="BC10" s="4"/>
      <c r="BD10" s="4"/>
      <c r="BE10" s="4"/>
      <c r="BF10" s="4"/>
      <c r="BG10" s="4"/>
      <c r="BH10" s="4"/>
      <c r="BI10" s="4"/>
      <c r="BJ10" s="4"/>
      <c r="BK10" s="4"/>
      <c r="BL10" s="4"/>
      <c r="BM10" s="4"/>
      <c r="BN10" s="4"/>
      <c r="BO10" s="4"/>
      <c r="BP10" s="4"/>
      <c r="BQ10" s="4"/>
      <c r="BR10" s="4"/>
      <c r="BS10" s="4"/>
      <c r="BT10" s="4"/>
      <c r="BU10" s="4"/>
      <c r="BV10" s="4"/>
      <c r="BW10" s="4"/>
      <c r="BX10" s="4"/>
      <c r="BY10" s="4"/>
      <c r="BZ10" s="4"/>
      <c r="CA10" s="4"/>
      <c r="CB10" s="4"/>
      <c r="CC10" s="4"/>
      <c r="CD10" s="4"/>
      <c r="CE10" s="4"/>
      <c r="CF10" s="4"/>
      <c r="CG10" s="4"/>
      <c r="CH10" s="4"/>
      <c r="CI10" s="4"/>
      <c r="CJ10" s="4"/>
    </row>
    <row r="11" spans="1:88" ht="35.1" customHeight="1" x14ac:dyDescent="0.25">
      <c r="A11" s="20">
        <v>59344</v>
      </c>
      <c r="B11" s="35"/>
      <c r="C11" s="36"/>
      <c r="D11" s="35"/>
      <c r="E11" s="37"/>
      <c r="F11" s="38"/>
      <c r="G11" s="38"/>
      <c r="H11" s="38"/>
      <c r="I11" s="38"/>
      <c r="J11" s="38"/>
      <c r="K11" s="38"/>
      <c r="L11" s="38"/>
      <c r="M11" s="38"/>
      <c r="N11" s="38"/>
      <c r="O11" s="38"/>
      <c r="P11" s="38"/>
      <c r="Q11" s="38"/>
      <c r="R11" s="33"/>
      <c r="S11" s="17"/>
      <c r="T11" s="17"/>
      <c r="U11" s="39"/>
    </row>
    <row r="12" spans="1:88" ht="35.1" customHeight="1" thickBot="1" x14ac:dyDescent="0.3">
      <c r="A12" s="20">
        <v>59344</v>
      </c>
      <c r="B12" s="35"/>
      <c r="C12" s="36"/>
      <c r="D12" s="35"/>
      <c r="E12" s="37"/>
      <c r="F12" s="38"/>
      <c r="G12" s="38"/>
      <c r="H12" s="38"/>
      <c r="I12" s="38"/>
      <c r="J12" s="38"/>
      <c r="K12" s="38"/>
      <c r="L12" s="38"/>
      <c r="M12" s="38"/>
      <c r="N12" s="38"/>
      <c r="O12" s="38"/>
      <c r="P12" s="38"/>
      <c r="Q12" s="38"/>
      <c r="R12" s="33"/>
      <c r="S12" s="32"/>
      <c r="T12" s="32"/>
      <c r="U12" s="15">
        <f ca="1">SUM(Q8:Q12)-SUM(S8:S12)</f>
        <v>169330.67999999993</v>
      </c>
    </row>
    <row r="13" spans="1:88" ht="35.1" customHeight="1" x14ac:dyDescent="0.25">
      <c r="A13" s="29"/>
      <c r="B13" s="30"/>
      <c r="C13" s="30"/>
      <c r="D13" s="30"/>
      <c r="E13" s="30"/>
      <c r="F13" s="30"/>
      <c r="G13" s="30"/>
      <c r="H13" s="30"/>
      <c r="I13" s="29" t="s">
        <v>2</v>
      </c>
      <c r="J13" s="31"/>
      <c r="K13" s="29">
        <f t="shared" ref="K13:P13" si="0">SUM(K8:K12)</f>
        <v>26873.9</v>
      </c>
      <c r="L13" s="29">
        <f t="shared" si="0"/>
        <v>53747.8</v>
      </c>
      <c r="M13" s="29">
        <f t="shared" si="0"/>
        <v>53747.8</v>
      </c>
      <c r="N13" s="29">
        <f t="shared" ca="1" si="0"/>
        <v>135531</v>
      </c>
      <c r="O13" s="29">
        <f t="shared" si="0"/>
        <v>96746.04</v>
      </c>
      <c r="P13" s="29">
        <f t="shared" si="0"/>
        <v>0</v>
      </c>
      <c r="Q13" s="29">
        <f ca="1">SUM(Q8:Q12)</f>
        <v>565413.67999999993</v>
      </c>
      <c r="R13" s="29"/>
      <c r="S13" s="29">
        <f>SUM(S8:S12)</f>
        <v>397733</v>
      </c>
      <c r="T13" s="29" t="s">
        <v>5</v>
      </c>
      <c r="U13" s="29">
        <f>SUM(U6:U6)</f>
        <v>0</v>
      </c>
    </row>
    <row r="14" spans="1:88" ht="35.1" customHeight="1" thickBot="1" x14ac:dyDescent="0.3">
      <c r="A14" s="23"/>
      <c r="B14" s="24"/>
      <c r="C14" s="24"/>
      <c r="D14" s="24"/>
      <c r="E14" s="24"/>
      <c r="F14" s="24"/>
      <c r="G14" s="24"/>
      <c r="H14" s="24"/>
      <c r="I14" s="24"/>
      <c r="J14" s="24"/>
      <c r="K14" s="24"/>
      <c r="L14" s="24"/>
      <c r="M14" s="24"/>
      <c r="N14" s="24"/>
      <c r="O14" s="24"/>
      <c r="P14" s="24"/>
      <c r="Q14" s="24"/>
      <c r="R14" s="23"/>
      <c r="S14" s="23">
        <f ca="1">Q13-S13</f>
        <v>169330.67999999993</v>
      </c>
      <c r="T14" s="23" t="s">
        <v>6</v>
      </c>
      <c r="U14" s="18"/>
    </row>
    <row r="15" spans="1:88" ht="35.1" customHeight="1" thickBot="1" x14ac:dyDescent="0.3">
      <c r="A15" s="8"/>
      <c r="B15" s="5"/>
      <c r="C15" s="5"/>
      <c r="D15" s="5"/>
      <c r="E15" s="5"/>
      <c r="F15" s="5"/>
      <c r="G15" s="5"/>
      <c r="H15" s="5"/>
      <c r="I15" s="5"/>
      <c r="J15" s="5"/>
      <c r="K15" s="5"/>
      <c r="L15" s="5"/>
      <c r="M15" s="5"/>
      <c r="N15" s="5"/>
      <c r="O15" s="5"/>
      <c r="P15" s="5"/>
      <c r="Q15" s="5"/>
      <c r="R15" s="8"/>
      <c r="S15" s="5"/>
      <c r="T15" s="5"/>
    </row>
    <row r="16" spans="1:88" ht="35.1" customHeight="1" thickBot="1" x14ac:dyDescent="0.3">
      <c r="A16" s="8"/>
      <c r="B16" s="5"/>
      <c r="C16" s="5"/>
      <c r="D16" s="5"/>
      <c r="E16" s="5"/>
      <c r="F16" s="5"/>
      <c r="G16" s="52" t="s">
        <v>14</v>
      </c>
      <c r="H16" s="53"/>
      <c r="I16" s="54"/>
      <c r="J16" s="5"/>
      <c r="K16" s="5"/>
      <c r="L16" s="5"/>
      <c r="M16" s="5"/>
      <c r="N16" s="5"/>
      <c r="O16" s="5"/>
      <c r="P16" s="5"/>
      <c r="Q16" s="5"/>
      <c r="R16" s="8"/>
      <c r="S16" s="5"/>
      <c r="T16" s="5"/>
    </row>
    <row r="17" spans="1:20" ht="35.1" customHeight="1" thickBot="1" x14ac:dyDescent="0.3">
      <c r="A17" s="8"/>
      <c r="B17" s="5"/>
      <c r="C17" s="5"/>
      <c r="D17" s="5"/>
      <c r="E17" s="5"/>
      <c r="F17" s="5"/>
      <c r="G17" s="52" t="s">
        <v>12</v>
      </c>
      <c r="H17" s="55"/>
      <c r="I17" s="56"/>
      <c r="J17" s="5"/>
      <c r="K17" s="5"/>
      <c r="L17" s="5"/>
      <c r="M17" s="5"/>
      <c r="N17" s="5"/>
      <c r="O17" s="5"/>
      <c r="P17" s="5"/>
      <c r="Q17" s="5"/>
      <c r="R17" s="8"/>
      <c r="S17" s="5"/>
      <c r="T17" s="5"/>
    </row>
    <row r="18" spans="1:20" ht="35.1" customHeight="1" thickBot="1" x14ac:dyDescent="0.3">
      <c r="A18" s="8"/>
      <c r="B18" s="5"/>
      <c r="C18" s="5"/>
      <c r="D18" s="5"/>
      <c r="E18" s="5"/>
      <c r="F18" s="5"/>
      <c r="G18" s="50" t="s">
        <v>8</v>
      </c>
      <c r="H18" s="51"/>
      <c r="I18" s="12">
        <f>K13+L13+M13+O13</f>
        <v>231115.53999999998</v>
      </c>
      <c r="J18" s="5"/>
      <c r="K18" s="5"/>
      <c r="L18" s="5"/>
      <c r="M18" s="5"/>
      <c r="N18" s="5"/>
      <c r="O18" s="5"/>
      <c r="P18" s="5"/>
      <c r="Q18" s="5"/>
      <c r="R18" s="8"/>
      <c r="S18" s="5"/>
      <c r="T18" s="5"/>
    </row>
    <row r="19" spans="1:20" ht="35.1" customHeight="1" thickBot="1" x14ac:dyDescent="0.3">
      <c r="A19" s="8"/>
      <c r="B19" s="5"/>
      <c r="C19" s="5"/>
      <c r="D19" s="5"/>
      <c r="E19" s="5"/>
      <c r="F19" s="5"/>
      <c r="G19" s="50" t="s">
        <v>9</v>
      </c>
      <c r="H19" s="51"/>
      <c r="I19" s="12">
        <v>80115</v>
      </c>
      <c r="J19" s="5"/>
      <c r="K19" s="5"/>
      <c r="L19" s="5"/>
      <c r="M19" s="5"/>
      <c r="N19" s="5"/>
      <c r="O19" s="5"/>
      <c r="P19" s="5"/>
      <c r="Q19" s="5"/>
      <c r="R19" s="8"/>
      <c r="S19" s="5"/>
      <c r="T19" s="5"/>
    </row>
    <row r="20" spans="1:20" ht="35.1" customHeight="1" thickBot="1" x14ac:dyDescent="0.3">
      <c r="A20" s="8"/>
      <c r="B20" s="5"/>
      <c r="C20" s="5"/>
      <c r="D20" s="5"/>
      <c r="E20" s="5"/>
      <c r="F20" s="5"/>
      <c r="G20" s="48" t="s">
        <v>10</v>
      </c>
      <c r="H20" s="49"/>
      <c r="I20" s="13">
        <f ca="1">S14</f>
        <v>169330.67999999993</v>
      </c>
      <c r="J20" s="5"/>
      <c r="K20" s="5"/>
      <c r="L20" s="5"/>
      <c r="M20" s="5"/>
      <c r="N20" s="5"/>
      <c r="O20" s="5"/>
      <c r="P20" s="5"/>
      <c r="Q20" s="5"/>
      <c r="R20" s="8"/>
      <c r="S20" s="5"/>
      <c r="T20" s="5"/>
    </row>
    <row r="21" spans="1:20" ht="35.1" customHeight="1" thickBot="1" x14ac:dyDescent="0.3">
      <c r="A21" s="8"/>
      <c r="B21" s="5"/>
      <c r="C21" s="5"/>
      <c r="D21" s="5"/>
      <c r="E21" s="5"/>
      <c r="F21" s="5"/>
      <c r="G21" s="48" t="s">
        <v>13</v>
      </c>
      <c r="H21" s="49"/>
      <c r="I21" s="13">
        <f ca="1">N13-Q11</f>
        <v>54490.320000000007</v>
      </c>
      <c r="J21" s="5"/>
      <c r="K21" s="5"/>
      <c r="L21" s="5"/>
      <c r="M21" s="5"/>
      <c r="N21" s="5"/>
      <c r="O21" s="5"/>
      <c r="P21" s="5"/>
      <c r="Q21" s="5"/>
      <c r="R21" s="8"/>
      <c r="S21" s="5"/>
      <c r="T21" s="5"/>
    </row>
    <row r="22" spans="1:20" ht="35.1" customHeight="1" x14ac:dyDescent="0.25">
      <c r="A22" s="8"/>
      <c r="B22" s="5"/>
      <c r="C22" s="5"/>
      <c r="D22" s="5"/>
      <c r="E22" s="5"/>
      <c r="F22" s="5"/>
      <c r="G22" s="5"/>
      <c r="H22" s="5"/>
      <c r="I22" s="5"/>
      <c r="J22" s="5"/>
      <c r="K22" s="5"/>
      <c r="L22" s="5"/>
      <c r="M22" s="5"/>
      <c r="N22" s="5"/>
      <c r="O22" s="5"/>
      <c r="P22" s="5"/>
      <c r="Q22" s="5"/>
      <c r="R22" s="8"/>
      <c r="S22" s="5"/>
      <c r="T22" s="5"/>
    </row>
    <row r="23" spans="1:20" ht="35.1" customHeight="1" x14ac:dyDescent="0.25">
      <c r="A23" s="8"/>
      <c r="B23" s="5"/>
      <c r="C23" s="5"/>
      <c r="D23" s="5"/>
      <c r="E23" s="5"/>
      <c r="F23" s="5"/>
      <c r="G23" s="5"/>
      <c r="H23" s="5"/>
      <c r="I23" s="5"/>
      <c r="J23" s="5"/>
      <c r="K23" s="5"/>
      <c r="L23" s="5"/>
      <c r="M23" s="5"/>
      <c r="N23" s="5"/>
      <c r="O23" s="5"/>
      <c r="P23" s="5"/>
      <c r="Q23" s="5"/>
      <c r="R23" s="8"/>
      <c r="S23" s="5"/>
      <c r="T23" s="5"/>
    </row>
    <row r="24" spans="1:20" ht="35.1" customHeight="1" x14ac:dyDescent="0.25">
      <c r="A24" s="8"/>
      <c r="B24" s="5"/>
      <c r="C24" s="5"/>
      <c r="D24" s="5"/>
      <c r="E24" s="5"/>
      <c r="F24" s="5"/>
      <c r="G24" s="5"/>
      <c r="H24" s="5"/>
      <c r="I24" s="5"/>
      <c r="J24" s="5"/>
      <c r="K24" s="5"/>
      <c r="L24" s="5"/>
      <c r="M24" s="5"/>
      <c r="N24" s="5"/>
      <c r="O24" s="5"/>
      <c r="P24" s="5"/>
      <c r="Q24" s="5"/>
      <c r="R24" s="8"/>
      <c r="S24" s="5"/>
      <c r="T24" s="5"/>
    </row>
    <row r="25" spans="1:20" ht="35.1" customHeight="1" x14ac:dyDescent="0.25">
      <c r="A25" s="8"/>
      <c r="B25" s="5"/>
      <c r="C25" s="5"/>
      <c r="D25" s="5"/>
      <c r="E25" s="5"/>
      <c r="F25" s="5"/>
      <c r="G25" s="5"/>
      <c r="H25" s="5"/>
      <c r="I25" s="5"/>
      <c r="J25" s="5"/>
      <c r="K25" s="5"/>
      <c r="L25" s="5"/>
      <c r="M25" s="5"/>
      <c r="N25" s="5"/>
      <c r="O25" s="5"/>
      <c r="P25" s="5"/>
      <c r="Q25" s="5"/>
      <c r="R25" s="8"/>
      <c r="S25" s="5"/>
      <c r="T25" s="5"/>
    </row>
    <row r="26" spans="1:20" ht="35.1" customHeight="1" x14ac:dyDescent="0.25">
      <c r="A26" s="8"/>
      <c r="B26" s="5"/>
      <c r="C26" s="5"/>
      <c r="D26" s="5"/>
      <c r="E26" s="5"/>
      <c r="F26" s="5"/>
      <c r="G26" s="5"/>
      <c r="H26" s="5"/>
      <c r="I26" s="5"/>
      <c r="J26" s="5"/>
      <c r="K26" s="5"/>
      <c r="L26" s="5"/>
      <c r="M26" s="5"/>
      <c r="N26" s="5"/>
      <c r="O26" s="5"/>
      <c r="P26" s="5"/>
      <c r="Q26" s="5"/>
      <c r="R26" s="8"/>
      <c r="S26" s="5"/>
      <c r="T26" s="5"/>
    </row>
    <row r="27" spans="1:20" ht="35.1" customHeight="1" x14ac:dyDescent="0.25">
      <c r="A27" s="8"/>
      <c r="B27" s="5"/>
      <c r="C27" s="5"/>
      <c r="D27" s="5"/>
      <c r="E27" s="5"/>
      <c r="F27" s="5"/>
      <c r="G27" s="5"/>
      <c r="H27" s="5"/>
      <c r="I27" s="5"/>
      <c r="J27" s="5"/>
      <c r="K27" s="5"/>
      <c r="L27" s="5"/>
      <c r="M27" s="5"/>
      <c r="N27" s="5"/>
      <c r="O27" s="5"/>
      <c r="P27" s="5"/>
      <c r="Q27" s="5"/>
      <c r="R27" s="8"/>
      <c r="S27" s="5"/>
      <c r="T27" s="5"/>
    </row>
    <row r="28" spans="1:20" ht="35.1" customHeight="1" x14ac:dyDescent="0.25">
      <c r="A28" s="8"/>
      <c r="B28" s="5"/>
      <c r="C28" s="5"/>
      <c r="D28" s="5"/>
      <c r="E28" s="5"/>
      <c r="F28" s="5"/>
      <c r="G28" s="5"/>
      <c r="H28" s="5"/>
      <c r="I28" s="5"/>
      <c r="J28" s="5"/>
      <c r="K28" s="5"/>
      <c r="L28" s="5"/>
      <c r="M28" s="5"/>
      <c r="N28" s="5"/>
      <c r="O28" s="5"/>
      <c r="P28" s="5"/>
      <c r="Q28" s="5"/>
      <c r="R28" s="8"/>
      <c r="S28" s="5"/>
      <c r="T28" s="5"/>
    </row>
    <row r="29" spans="1:20" ht="35.1" customHeight="1" x14ac:dyDescent="0.25">
      <c r="A29" s="8"/>
      <c r="B29" s="5"/>
      <c r="C29" s="5"/>
      <c r="D29" s="5"/>
      <c r="E29" s="5"/>
      <c r="F29" s="5"/>
      <c r="G29" s="5"/>
      <c r="H29" s="5"/>
      <c r="I29" s="5"/>
      <c r="J29" s="5"/>
      <c r="K29" s="5"/>
      <c r="L29" s="5"/>
      <c r="M29" s="5"/>
      <c r="N29" s="5"/>
      <c r="O29" s="5"/>
      <c r="P29" s="5"/>
      <c r="Q29" s="5"/>
      <c r="R29" s="8"/>
      <c r="S29" s="5"/>
      <c r="T29" s="5"/>
    </row>
    <row r="30" spans="1:20" ht="35.1" customHeight="1" x14ac:dyDescent="0.25">
      <c r="A30" s="8"/>
      <c r="B30" s="5"/>
      <c r="C30" s="5"/>
      <c r="D30" s="5"/>
      <c r="E30" s="5"/>
      <c r="F30" s="5"/>
      <c r="G30" s="5"/>
      <c r="H30" s="5"/>
      <c r="I30" s="5"/>
      <c r="J30" s="5"/>
      <c r="K30" s="5"/>
      <c r="L30" s="5"/>
      <c r="M30" s="5"/>
      <c r="N30" s="5"/>
      <c r="O30" s="5"/>
      <c r="P30" s="5"/>
      <c r="Q30" s="5"/>
      <c r="R30" s="8"/>
      <c r="S30" s="5"/>
      <c r="T30" s="5"/>
    </row>
    <row r="31" spans="1:20" ht="35.1" customHeight="1" x14ac:dyDescent="0.25">
      <c r="A31" s="8"/>
      <c r="B31" s="5"/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  <c r="Q31" s="5"/>
      <c r="R31" s="8"/>
      <c r="S31" s="5"/>
      <c r="T31" s="5"/>
    </row>
    <row r="32" spans="1:20" ht="35.1" customHeight="1" x14ac:dyDescent="0.25">
      <c r="A32" s="8"/>
      <c r="B32" s="5"/>
      <c r="C32" s="5"/>
      <c r="D32" s="5"/>
      <c r="E32" s="5"/>
      <c r="F32" s="5"/>
      <c r="G32" s="5"/>
      <c r="H32" s="5"/>
      <c r="I32" s="5"/>
      <c r="J32" s="5"/>
      <c r="K32" s="5"/>
      <c r="L32" s="5"/>
      <c r="M32" s="5"/>
      <c r="N32" s="5"/>
      <c r="O32" s="5"/>
      <c r="P32" s="5"/>
      <c r="Q32" s="5"/>
      <c r="R32" s="8"/>
      <c r="S32" s="5"/>
      <c r="T32" s="5"/>
    </row>
    <row r="33" spans="1:20" ht="35.1" customHeight="1" x14ac:dyDescent="0.25">
      <c r="A33" s="8"/>
      <c r="B33" s="5"/>
      <c r="C33" s="5"/>
      <c r="D33" s="5"/>
      <c r="E33" s="5"/>
      <c r="F33" s="5"/>
      <c r="G33" s="5"/>
      <c r="H33" s="5"/>
      <c r="I33" s="5"/>
      <c r="J33" s="5"/>
      <c r="K33" s="5"/>
      <c r="L33" s="5"/>
      <c r="M33" s="5"/>
      <c r="N33" s="5"/>
      <c r="O33" s="5"/>
      <c r="P33" s="5"/>
      <c r="Q33" s="5"/>
      <c r="R33" s="8"/>
      <c r="S33" s="5"/>
      <c r="T33" s="5"/>
    </row>
    <row r="34" spans="1:20" ht="35.1" customHeight="1" x14ac:dyDescent="0.25">
      <c r="A34" s="8"/>
      <c r="B34" s="5"/>
      <c r="C34" s="5"/>
      <c r="D34" s="5"/>
      <c r="E34" s="5"/>
      <c r="F34" s="5"/>
      <c r="G34" s="5"/>
      <c r="H34" s="5"/>
      <c r="I34" s="5"/>
      <c r="J34" s="5"/>
      <c r="K34" s="5"/>
      <c r="L34" s="5"/>
      <c r="M34" s="5"/>
      <c r="N34" s="5"/>
      <c r="O34" s="5"/>
      <c r="P34" s="5"/>
      <c r="Q34" s="5"/>
      <c r="R34" s="8"/>
      <c r="S34" s="5"/>
      <c r="T34" s="5"/>
    </row>
    <row r="35" spans="1:20" ht="35.1" customHeight="1" x14ac:dyDescent="0.25">
      <c r="A35" s="8"/>
      <c r="B35" s="5"/>
      <c r="C35" s="5"/>
      <c r="D35" s="5"/>
      <c r="E35" s="5"/>
      <c r="F35" s="5"/>
      <c r="G35" s="5"/>
      <c r="H35" s="5"/>
      <c r="I35" s="5"/>
      <c r="J35" s="5"/>
      <c r="K35" s="5"/>
      <c r="L35" s="5"/>
      <c r="M35" s="5"/>
      <c r="N35" s="5"/>
      <c r="O35" s="5"/>
      <c r="P35" s="5"/>
      <c r="Q35" s="5"/>
      <c r="R35" s="8"/>
      <c r="S35" s="5"/>
      <c r="T35" s="5"/>
    </row>
    <row r="36" spans="1:20" ht="35.1" customHeight="1" x14ac:dyDescent="0.25">
      <c r="A36" s="8"/>
      <c r="B36" s="5"/>
      <c r="C36" s="5"/>
      <c r="D36" s="5"/>
      <c r="E36" s="5"/>
      <c r="F36" s="5"/>
      <c r="G36" s="5"/>
      <c r="H36" s="5"/>
      <c r="I36" s="5"/>
      <c r="J36" s="5"/>
      <c r="K36" s="5"/>
      <c r="L36" s="5"/>
      <c r="M36" s="5"/>
      <c r="N36" s="5"/>
      <c r="O36" s="5"/>
      <c r="P36" s="5"/>
      <c r="Q36" s="5"/>
      <c r="R36" s="8"/>
      <c r="S36" s="5"/>
      <c r="T36" s="5"/>
    </row>
    <row r="37" spans="1:20" ht="35.1" customHeight="1" x14ac:dyDescent="0.25">
      <c r="A37" s="8"/>
      <c r="B37" s="5"/>
      <c r="C37" s="5"/>
      <c r="D37" s="5"/>
      <c r="E37" s="5"/>
      <c r="F37" s="5"/>
      <c r="G37" s="5"/>
      <c r="H37" s="5"/>
      <c r="I37" s="5"/>
      <c r="J37" s="5"/>
      <c r="K37" s="5"/>
      <c r="L37" s="5"/>
      <c r="M37" s="5"/>
      <c r="N37" s="5"/>
      <c r="O37" s="5"/>
      <c r="P37" s="5"/>
      <c r="Q37" s="5"/>
      <c r="R37" s="8"/>
      <c r="S37" s="5"/>
      <c r="T37" s="5"/>
    </row>
    <row r="38" spans="1:20" ht="35.1" customHeight="1" x14ac:dyDescent="0.25">
      <c r="A38" s="8"/>
      <c r="B38" s="5"/>
      <c r="C38" s="5"/>
      <c r="D38" s="5"/>
      <c r="E38" s="5"/>
      <c r="F38" s="5"/>
      <c r="G38" s="5"/>
      <c r="H38" s="5"/>
      <c r="I38" s="5"/>
      <c r="J38" s="5"/>
      <c r="K38" s="5"/>
      <c r="L38" s="5"/>
      <c r="M38" s="5"/>
      <c r="N38" s="5"/>
      <c r="O38" s="5"/>
      <c r="P38" s="5"/>
      <c r="Q38" s="5"/>
      <c r="R38" s="8"/>
      <c r="S38" s="5"/>
      <c r="T38" s="5"/>
    </row>
    <row r="39" spans="1:20" ht="35.1" customHeight="1" x14ac:dyDescent="0.25">
      <c r="A39" s="8"/>
      <c r="B39" s="5"/>
      <c r="C39" s="5"/>
      <c r="D39" s="5"/>
      <c r="E39" s="5"/>
      <c r="F39" s="5"/>
      <c r="G39" s="5"/>
      <c r="H39" s="5"/>
      <c r="I39" s="5"/>
      <c r="J39" s="5"/>
      <c r="K39" s="5"/>
      <c r="L39" s="5"/>
      <c r="M39" s="5"/>
      <c r="N39" s="5"/>
      <c r="O39" s="5"/>
      <c r="P39" s="5"/>
      <c r="Q39" s="5"/>
      <c r="R39" s="8"/>
      <c r="S39" s="5"/>
      <c r="T39" s="5"/>
    </row>
    <row r="40" spans="1:20" ht="35.1" customHeight="1" x14ac:dyDescent="0.25">
      <c r="A40" s="8"/>
      <c r="B40" s="5"/>
      <c r="C40" s="5"/>
      <c r="D40" s="5"/>
      <c r="E40" s="5"/>
      <c r="F40" s="5"/>
      <c r="G40" s="5"/>
      <c r="H40" s="5"/>
      <c r="I40" s="5"/>
      <c r="J40" s="5"/>
      <c r="K40" s="5"/>
      <c r="L40" s="5"/>
      <c r="M40" s="5"/>
      <c r="N40" s="5"/>
      <c r="O40" s="5"/>
      <c r="P40" s="5"/>
      <c r="Q40" s="5"/>
      <c r="R40" s="8"/>
      <c r="S40" s="5"/>
      <c r="T40" s="5"/>
    </row>
    <row r="41" spans="1:20" ht="35.1" customHeight="1" x14ac:dyDescent="0.25">
      <c r="A41" s="8"/>
      <c r="B41" s="5"/>
      <c r="C41" s="5"/>
      <c r="D41" s="5"/>
      <c r="E41" s="5"/>
      <c r="F41" s="5"/>
      <c r="G41" s="5"/>
      <c r="H41" s="5"/>
      <c r="I41" s="5"/>
      <c r="J41" s="5"/>
      <c r="K41" s="5"/>
      <c r="L41" s="5"/>
      <c r="M41" s="5"/>
      <c r="N41" s="5"/>
      <c r="O41" s="5"/>
      <c r="P41" s="5"/>
      <c r="Q41" s="5"/>
      <c r="R41" s="8"/>
      <c r="S41" s="5"/>
      <c r="T41" s="5"/>
    </row>
    <row r="42" spans="1:20" ht="35.1" customHeight="1" x14ac:dyDescent="0.25">
      <c r="A42" s="8"/>
      <c r="B42" s="5"/>
      <c r="C42" s="5"/>
      <c r="D42" s="5"/>
      <c r="E42" s="5"/>
      <c r="F42" s="5"/>
      <c r="G42" s="5"/>
      <c r="H42" s="5"/>
      <c r="I42" s="5"/>
      <c r="J42" s="5"/>
      <c r="K42" s="5"/>
      <c r="L42" s="5"/>
      <c r="M42" s="5"/>
      <c r="N42" s="5"/>
      <c r="O42" s="5"/>
      <c r="P42" s="5"/>
      <c r="Q42" s="5"/>
      <c r="R42" s="8"/>
      <c r="S42" s="5"/>
      <c r="T42" s="5"/>
    </row>
    <row r="43" spans="1:20" ht="35.1" customHeight="1" x14ac:dyDescent="0.25">
      <c r="A43" s="8"/>
      <c r="B43" s="5"/>
      <c r="C43" s="5"/>
      <c r="D43" s="5"/>
      <c r="E43" s="5"/>
      <c r="F43" s="5"/>
      <c r="G43" s="5"/>
      <c r="H43" s="5"/>
      <c r="I43" s="5"/>
      <c r="J43" s="5"/>
      <c r="K43" s="5"/>
      <c r="L43" s="5"/>
      <c r="M43" s="5"/>
      <c r="N43" s="5"/>
      <c r="O43" s="5"/>
      <c r="P43" s="5"/>
      <c r="Q43" s="5"/>
      <c r="R43" s="8"/>
      <c r="S43" s="5"/>
      <c r="T43" s="5"/>
    </row>
    <row r="44" spans="1:20" ht="35.1" customHeight="1" x14ac:dyDescent="0.25">
      <c r="A44" s="8"/>
      <c r="B44" s="5"/>
      <c r="C44" s="5"/>
      <c r="D44" s="5"/>
      <c r="E44" s="5"/>
      <c r="F44" s="5"/>
      <c r="G44" s="5"/>
      <c r="H44" s="5"/>
      <c r="I44" s="5"/>
      <c r="J44" s="5"/>
      <c r="K44" s="5"/>
      <c r="L44" s="5"/>
      <c r="M44" s="5"/>
      <c r="N44" s="5"/>
      <c r="O44" s="5"/>
      <c r="P44" s="5"/>
      <c r="Q44" s="5"/>
      <c r="R44" s="8"/>
      <c r="S44" s="5"/>
      <c r="T44" s="5"/>
    </row>
    <row r="45" spans="1:20" ht="35.1" customHeight="1" x14ac:dyDescent="0.25">
      <c r="A45" s="8"/>
      <c r="B45" s="5"/>
      <c r="C45" s="5"/>
      <c r="D45" s="5"/>
      <c r="E45" s="5"/>
      <c r="F45" s="5"/>
      <c r="G45" s="5"/>
      <c r="H45" s="5"/>
      <c r="I45" s="5"/>
      <c r="J45" s="5"/>
      <c r="K45" s="5"/>
      <c r="L45" s="5"/>
      <c r="M45" s="5"/>
      <c r="N45" s="5"/>
      <c r="O45" s="5"/>
      <c r="P45" s="5"/>
      <c r="Q45" s="5"/>
      <c r="R45" s="8"/>
      <c r="S45" s="5"/>
      <c r="T45" s="5"/>
    </row>
    <row r="46" spans="1:20" ht="35.1" customHeight="1" x14ac:dyDescent="0.25">
      <c r="A46" s="8"/>
      <c r="B46" s="5"/>
      <c r="C46" s="5"/>
      <c r="D46" s="5"/>
      <c r="E46" s="5"/>
      <c r="F46" s="5"/>
      <c r="G46" s="5"/>
      <c r="H46" s="5"/>
      <c r="I46" s="5"/>
      <c r="J46" s="5"/>
      <c r="K46" s="5"/>
      <c r="L46" s="5"/>
      <c r="M46" s="5"/>
      <c r="N46" s="5"/>
      <c r="O46" s="5"/>
      <c r="P46" s="5"/>
      <c r="Q46" s="5"/>
      <c r="R46" s="8"/>
      <c r="S46" s="5"/>
      <c r="T46" s="5"/>
    </row>
    <row r="47" spans="1:20" ht="35.1" customHeight="1" x14ac:dyDescent="0.25">
      <c r="A47" s="8"/>
      <c r="B47" s="5"/>
      <c r="C47" s="5"/>
      <c r="D47" s="5"/>
      <c r="E47" s="5"/>
      <c r="F47" s="5"/>
      <c r="G47" s="5"/>
      <c r="H47" s="5"/>
      <c r="I47" s="5"/>
      <c r="J47" s="5"/>
      <c r="K47" s="5"/>
      <c r="L47" s="5"/>
      <c r="M47" s="5"/>
      <c r="N47" s="5"/>
      <c r="O47" s="5"/>
      <c r="P47" s="5"/>
      <c r="Q47" s="5"/>
      <c r="R47" s="8"/>
      <c r="S47" s="5"/>
      <c r="T47" s="5"/>
    </row>
    <row r="48" spans="1:20" ht="35.1" customHeight="1" x14ac:dyDescent="0.25">
      <c r="A48" s="8"/>
      <c r="B48" s="5"/>
      <c r="C48" s="5"/>
      <c r="D48" s="5"/>
      <c r="E48" s="5"/>
      <c r="F48" s="5"/>
      <c r="G48" s="5"/>
      <c r="H48" s="5"/>
      <c r="I48" s="5"/>
      <c r="J48" s="5"/>
      <c r="K48" s="5"/>
      <c r="L48" s="5"/>
      <c r="M48" s="5"/>
      <c r="N48" s="5"/>
      <c r="O48" s="5"/>
      <c r="P48" s="5"/>
      <c r="Q48" s="5"/>
      <c r="R48" s="8"/>
      <c r="S48" s="5"/>
      <c r="T48" s="5"/>
    </row>
    <row r="49" spans="1:20" ht="35.1" customHeight="1" x14ac:dyDescent="0.25">
      <c r="A49" s="8"/>
      <c r="B49" s="5"/>
      <c r="C49" s="5"/>
      <c r="D49" s="5"/>
      <c r="E49" s="5"/>
      <c r="F49" s="5"/>
      <c r="G49" s="5"/>
      <c r="H49" s="5"/>
      <c r="I49" s="5"/>
      <c r="J49" s="5"/>
      <c r="K49" s="5"/>
      <c r="L49" s="5"/>
      <c r="M49" s="5"/>
      <c r="N49" s="5"/>
      <c r="O49" s="5"/>
      <c r="P49" s="5"/>
      <c r="Q49" s="5"/>
      <c r="R49" s="8"/>
      <c r="S49" s="5"/>
      <c r="T49" s="5"/>
    </row>
    <row r="50" spans="1:20" ht="35.1" customHeight="1" x14ac:dyDescent="0.25">
      <c r="A50" s="8"/>
      <c r="B50" s="5"/>
      <c r="C50" s="5"/>
      <c r="D50" s="5"/>
      <c r="E50" s="5"/>
      <c r="F50" s="5"/>
      <c r="G50" s="5"/>
      <c r="H50" s="5"/>
      <c r="I50" s="5"/>
      <c r="J50" s="5"/>
      <c r="K50" s="5"/>
      <c r="L50" s="5"/>
      <c r="M50" s="5"/>
      <c r="N50" s="5"/>
      <c r="O50" s="5"/>
      <c r="P50" s="5"/>
      <c r="Q50" s="5"/>
      <c r="R50" s="8"/>
      <c r="S50" s="5"/>
      <c r="T50" s="5"/>
    </row>
    <row r="51" spans="1:20" ht="35.1" customHeight="1" x14ac:dyDescent="0.25">
      <c r="A51" s="8"/>
      <c r="B51" s="5"/>
      <c r="C51" s="5"/>
      <c r="D51" s="5"/>
      <c r="E51" s="5"/>
      <c r="F51" s="5"/>
      <c r="G51" s="5"/>
      <c r="H51" s="5"/>
      <c r="I51" s="5"/>
      <c r="J51" s="5"/>
      <c r="K51" s="5"/>
      <c r="L51" s="5"/>
      <c r="M51" s="5"/>
      <c r="N51" s="5"/>
      <c r="O51" s="5"/>
      <c r="P51" s="5"/>
      <c r="Q51" s="5"/>
      <c r="R51" s="8"/>
      <c r="S51" s="5"/>
      <c r="T51" s="5"/>
    </row>
    <row r="52" spans="1:20" ht="35.1" customHeight="1" x14ac:dyDescent="0.25">
      <c r="A52" s="8"/>
      <c r="B52" s="5"/>
      <c r="C52" s="5"/>
      <c r="D52" s="5"/>
      <c r="E52" s="5"/>
      <c r="F52" s="5"/>
      <c r="G52" s="5"/>
      <c r="H52" s="5"/>
      <c r="I52" s="5"/>
      <c r="J52" s="5"/>
      <c r="K52" s="5"/>
      <c r="L52" s="5"/>
      <c r="M52" s="5"/>
      <c r="N52" s="5"/>
      <c r="O52" s="5"/>
      <c r="P52" s="5"/>
      <c r="Q52" s="5"/>
      <c r="R52" s="8"/>
      <c r="S52" s="5"/>
      <c r="T52" s="5"/>
    </row>
    <row r="53" spans="1:20" ht="35.1" customHeight="1" x14ac:dyDescent="0.25">
      <c r="A53" s="8"/>
      <c r="B53" s="5"/>
      <c r="C53" s="5"/>
      <c r="D53" s="5"/>
      <c r="E53" s="5"/>
      <c r="F53" s="5"/>
      <c r="G53" s="5"/>
      <c r="H53" s="5"/>
      <c r="I53" s="5"/>
      <c r="J53" s="5"/>
      <c r="K53" s="5"/>
      <c r="L53" s="5"/>
      <c r="M53" s="5"/>
      <c r="N53" s="5"/>
      <c r="O53" s="5"/>
      <c r="P53" s="5"/>
      <c r="Q53" s="5"/>
      <c r="R53" s="8"/>
      <c r="S53" s="5"/>
      <c r="T53" s="5"/>
    </row>
    <row r="54" spans="1:20" ht="35.1" customHeight="1" x14ac:dyDescent="0.25">
      <c r="A54" s="8"/>
      <c r="B54" s="5"/>
      <c r="C54" s="5"/>
      <c r="D54" s="5"/>
      <c r="E54" s="5"/>
      <c r="F54" s="5"/>
      <c r="G54" s="5"/>
      <c r="H54" s="5"/>
      <c r="I54" s="5"/>
      <c r="J54" s="5"/>
      <c r="K54" s="5"/>
      <c r="L54" s="5"/>
      <c r="M54" s="5"/>
      <c r="N54" s="5"/>
      <c r="O54" s="5"/>
      <c r="P54" s="5"/>
      <c r="Q54" s="5"/>
      <c r="R54" s="8"/>
      <c r="S54" s="5"/>
      <c r="T54" s="5"/>
    </row>
    <row r="55" spans="1:20" ht="35.1" customHeight="1" x14ac:dyDescent="0.25">
      <c r="A55" s="8"/>
      <c r="B55" s="5"/>
      <c r="C55" s="5"/>
      <c r="D55" s="5"/>
      <c r="E55" s="5"/>
      <c r="F55" s="5"/>
      <c r="G55" s="5"/>
      <c r="H55" s="5"/>
      <c r="I55" s="5"/>
      <c r="J55" s="5"/>
      <c r="K55" s="5"/>
      <c r="L55" s="5"/>
      <c r="M55" s="5"/>
      <c r="N55" s="5"/>
      <c r="O55" s="5"/>
      <c r="P55" s="5"/>
      <c r="Q55" s="5"/>
      <c r="R55" s="8"/>
      <c r="S55" s="5"/>
      <c r="T55" s="5"/>
    </row>
    <row r="56" spans="1:20" ht="35.1" customHeight="1" x14ac:dyDescent="0.25">
      <c r="A56" s="8"/>
      <c r="B56" s="5"/>
      <c r="C56" s="5"/>
      <c r="D56" s="5"/>
      <c r="E56" s="5"/>
      <c r="F56" s="5"/>
      <c r="G56" s="5"/>
      <c r="H56" s="5"/>
      <c r="I56" s="5"/>
      <c r="J56" s="5"/>
      <c r="K56" s="5"/>
      <c r="L56" s="5"/>
      <c r="M56" s="5"/>
      <c r="N56" s="5"/>
      <c r="O56" s="5"/>
      <c r="P56" s="5"/>
      <c r="Q56" s="5"/>
      <c r="R56" s="8"/>
      <c r="S56" s="5"/>
      <c r="T56" s="5"/>
    </row>
    <row r="57" spans="1:20" ht="35.1" customHeight="1" x14ac:dyDescent="0.25">
      <c r="A57" s="8"/>
      <c r="B57" s="5"/>
      <c r="C57" s="5"/>
      <c r="D57" s="5"/>
      <c r="E57" s="5"/>
      <c r="F57" s="5"/>
      <c r="G57" s="5"/>
      <c r="H57" s="5"/>
      <c r="I57" s="5"/>
      <c r="J57" s="5"/>
      <c r="K57" s="5"/>
      <c r="L57" s="5"/>
      <c r="M57" s="5"/>
      <c r="N57" s="5"/>
      <c r="O57" s="5"/>
      <c r="P57" s="5"/>
      <c r="Q57" s="5"/>
      <c r="R57" s="8"/>
      <c r="S57" s="5"/>
      <c r="T57" s="5"/>
    </row>
    <row r="58" spans="1:20" ht="35.1" customHeight="1" x14ac:dyDescent="0.25">
      <c r="A58" s="8"/>
      <c r="B58" s="5"/>
      <c r="C58" s="5"/>
      <c r="D58" s="5"/>
      <c r="E58" s="5"/>
      <c r="F58" s="5"/>
      <c r="G58" s="5"/>
      <c r="H58" s="5"/>
      <c r="I58" s="5"/>
      <c r="J58" s="5"/>
      <c r="K58" s="5"/>
      <c r="L58" s="5"/>
      <c r="M58" s="5"/>
      <c r="N58" s="5"/>
      <c r="O58" s="5"/>
      <c r="P58" s="5"/>
      <c r="Q58" s="5"/>
      <c r="R58" s="8"/>
      <c r="S58" s="5"/>
      <c r="T58" s="5"/>
    </row>
    <row r="59" spans="1:20" ht="35.1" customHeight="1" x14ac:dyDescent="0.25">
      <c r="A59" s="8"/>
      <c r="B59" s="5"/>
      <c r="C59" s="5"/>
      <c r="D59" s="5"/>
      <c r="E59" s="5"/>
      <c r="F59" s="5"/>
      <c r="G59" s="5"/>
      <c r="H59" s="5"/>
      <c r="I59" s="5"/>
      <c r="J59" s="5"/>
      <c r="K59" s="5"/>
      <c r="L59" s="5"/>
      <c r="M59" s="5"/>
      <c r="N59" s="5"/>
      <c r="O59" s="5"/>
      <c r="P59" s="5"/>
      <c r="Q59" s="5"/>
      <c r="R59" s="8"/>
      <c r="S59" s="5"/>
      <c r="T59" s="5"/>
    </row>
    <row r="60" spans="1:20" ht="35.1" customHeight="1" x14ac:dyDescent="0.25">
      <c r="A60" s="8"/>
      <c r="B60" s="5"/>
      <c r="C60" s="5"/>
      <c r="D60" s="5"/>
      <c r="E60" s="5"/>
      <c r="F60" s="5"/>
      <c r="G60" s="5"/>
      <c r="H60" s="5"/>
      <c r="I60" s="5"/>
      <c r="J60" s="5"/>
      <c r="K60" s="5"/>
      <c r="L60" s="5"/>
      <c r="M60" s="5"/>
      <c r="N60" s="5"/>
      <c r="O60" s="5"/>
      <c r="P60" s="5"/>
      <c r="Q60" s="5"/>
      <c r="R60" s="8"/>
      <c r="S60" s="5"/>
      <c r="T60" s="5"/>
    </row>
    <row r="61" spans="1:20" ht="35.1" customHeight="1" x14ac:dyDescent="0.25">
      <c r="A61" s="8"/>
      <c r="B61" s="5"/>
      <c r="C61" s="5"/>
      <c r="D61" s="5"/>
      <c r="E61" s="5"/>
      <c r="F61" s="5"/>
      <c r="G61" s="5"/>
      <c r="H61" s="5"/>
      <c r="I61" s="5"/>
      <c r="J61" s="5"/>
      <c r="K61" s="5"/>
      <c r="L61" s="5"/>
      <c r="M61" s="5"/>
      <c r="N61" s="5"/>
      <c r="O61" s="5"/>
      <c r="P61" s="5"/>
      <c r="Q61" s="5"/>
      <c r="R61" s="8"/>
      <c r="S61" s="5"/>
      <c r="T61" s="5"/>
    </row>
    <row r="62" spans="1:20" ht="35.1" customHeight="1" x14ac:dyDescent="0.25">
      <c r="A62" s="8"/>
      <c r="B62" s="5"/>
      <c r="C62" s="5"/>
      <c r="D62" s="5"/>
      <c r="E62" s="5"/>
      <c r="F62" s="5"/>
      <c r="G62" s="5"/>
      <c r="H62" s="5"/>
      <c r="I62" s="5"/>
      <c r="J62" s="5"/>
      <c r="K62" s="5"/>
      <c r="L62" s="5"/>
      <c r="M62" s="5"/>
      <c r="N62" s="5"/>
      <c r="O62" s="5"/>
      <c r="P62" s="5"/>
      <c r="Q62" s="5"/>
      <c r="R62" s="8"/>
      <c r="S62" s="5"/>
      <c r="T62" s="5"/>
    </row>
    <row r="63" spans="1:20" ht="35.1" customHeight="1" x14ac:dyDescent="0.25">
      <c r="A63" s="8"/>
      <c r="B63" s="5"/>
      <c r="C63" s="5"/>
      <c r="D63" s="5"/>
      <c r="E63" s="5"/>
      <c r="F63" s="5"/>
      <c r="G63" s="5"/>
      <c r="H63" s="5"/>
      <c r="I63" s="5"/>
      <c r="J63" s="5"/>
      <c r="K63" s="5"/>
      <c r="L63" s="5"/>
      <c r="M63" s="5"/>
      <c r="N63" s="5"/>
      <c r="O63" s="5"/>
      <c r="P63" s="5"/>
      <c r="Q63" s="5"/>
      <c r="R63" s="8"/>
      <c r="S63" s="5"/>
      <c r="T63" s="5"/>
    </row>
    <row r="64" spans="1:20" ht="35.1" customHeight="1" x14ac:dyDescent="0.25">
      <c r="A64" s="8"/>
      <c r="B64" s="5"/>
      <c r="C64" s="5"/>
      <c r="D64" s="5"/>
      <c r="E64" s="5"/>
      <c r="F64" s="5"/>
      <c r="G64" s="5"/>
      <c r="H64" s="5"/>
      <c r="I64" s="5"/>
      <c r="J64" s="5"/>
      <c r="K64" s="5"/>
      <c r="L64" s="5"/>
      <c r="M64" s="5"/>
      <c r="N64" s="5"/>
      <c r="O64" s="5"/>
      <c r="P64" s="5"/>
      <c r="Q64" s="5"/>
      <c r="R64" s="8"/>
      <c r="S64" s="5"/>
      <c r="T64" s="5"/>
    </row>
    <row r="65" spans="1:20" ht="35.1" customHeight="1" x14ac:dyDescent="0.25">
      <c r="A65" s="8"/>
      <c r="B65" s="5"/>
      <c r="C65" s="5"/>
      <c r="D65" s="5"/>
      <c r="E65" s="5"/>
      <c r="F65" s="5"/>
      <c r="G65" s="5"/>
      <c r="H65" s="5"/>
      <c r="I65" s="5"/>
      <c r="J65" s="5"/>
      <c r="K65" s="5"/>
      <c r="L65" s="5"/>
      <c r="M65" s="5"/>
      <c r="N65" s="5"/>
      <c r="O65" s="5"/>
      <c r="P65" s="5"/>
      <c r="Q65" s="5"/>
      <c r="R65" s="8"/>
      <c r="S65" s="5"/>
      <c r="T65" s="5"/>
    </row>
    <row r="66" spans="1:20" ht="35.1" customHeight="1" x14ac:dyDescent="0.25">
      <c r="A66" s="8"/>
      <c r="B66" s="5"/>
      <c r="C66" s="5"/>
      <c r="D66" s="5"/>
      <c r="E66" s="5"/>
      <c r="F66" s="5"/>
      <c r="G66" s="5"/>
      <c r="H66" s="5"/>
      <c r="I66" s="5"/>
      <c r="J66" s="5"/>
      <c r="K66" s="5"/>
      <c r="L66" s="5"/>
      <c r="M66" s="5"/>
      <c r="N66" s="5"/>
      <c r="O66" s="5"/>
      <c r="P66" s="5"/>
      <c r="Q66" s="5"/>
      <c r="R66" s="8"/>
      <c r="S66" s="5"/>
      <c r="T66" s="5"/>
    </row>
    <row r="67" spans="1:20" ht="35.1" customHeight="1" x14ac:dyDescent="0.25">
      <c r="A67" s="8"/>
      <c r="B67" s="5"/>
      <c r="C67" s="5"/>
      <c r="D67" s="5"/>
      <c r="E67" s="5"/>
      <c r="F67" s="5"/>
      <c r="G67" s="5"/>
      <c r="H67" s="5"/>
      <c r="I67" s="5"/>
      <c r="J67" s="5"/>
      <c r="K67" s="5"/>
      <c r="L67" s="5"/>
      <c r="M67" s="5"/>
      <c r="N67" s="5"/>
      <c r="O67" s="5"/>
      <c r="P67" s="5"/>
      <c r="Q67" s="5"/>
      <c r="R67" s="8"/>
      <c r="S67" s="5"/>
      <c r="T67" s="5"/>
    </row>
    <row r="68" spans="1:20" ht="35.1" customHeight="1" x14ac:dyDescent="0.25">
      <c r="A68" s="8"/>
      <c r="B68" s="5"/>
      <c r="C68" s="5"/>
      <c r="D68" s="5"/>
      <c r="E68" s="5"/>
      <c r="F68" s="5"/>
      <c r="G68" s="5"/>
      <c r="H68" s="5"/>
      <c r="I68" s="5"/>
      <c r="J68" s="5"/>
      <c r="K68" s="5"/>
      <c r="L68" s="5"/>
      <c r="M68" s="5"/>
      <c r="N68" s="5"/>
      <c r="O68" s="5"/>
      <c r="P68" s="5"/>
      <c r="Q68" s="5"/>
      <c r="R68" s="8"/>
      <c r="S68" s="5"/>
      <c r="T68" s="5"/>
    </row>
    <row r="69" spans="1:20" ht="35.1" customHeight="1" x14ac:dyDescent="0.25">
      <c r="A69" s="8"/>
      <c r="B69" s="5"/>
      <c r="C69" s="5"/>
      <c r="D69" s="5"/>
      <c r="E69" s="5"/>
      <c r="F69" s="5"/>
      <c r="G69" s="5"/>
      <c r="H69" s="5"/>
      <c r="I69" s="5"/>
      <c r="J69" s="5"/>
      <c r="K69" s="5"/>
      <c r="L69" s="5"/>
      <c r="M69" s="5"/>
      <c r="N69" s="5"/>
      <c r="O69" s="5"/>
      <c r="P69" s="5"/>
      <c r="Q69" s="5"/>
      <c r="R69" s="8"/>
      <c r="S69" s="5"/>
      <c r="T69" s="5"/>
    </row>
    <row r="70" spans="1:20" ht="35.1" customHeight="1" x14ac:dyDescent="0.25">
      <c r="A70" s="8"/>
      <c r="B70" s="5"/>
      <c r="C70" s="5"/>
      <c r="D70" s="5"/>
      <c r="E70" s="5"/>
      <c r="F70" s="5"/>
      <c r="G70" s="5"/>
      <c r="H70" s="5"/>
      <c r="I70" s="5"/>
      <c r="J70" s="5"/>
      <c r="K70" s="5"/>
      <c r="L70" s="5"/>
      <c r="M70" s="5"/>
      <c r="N70" s="5"/>
      <c r="O70" s="5"/>
      <c r="P70" s="5"/>
      <c r="Q70" s="5"/>
      <c r="R70" s="8"/>
      <c r="S70" s="5"/>
      <c r="T70" s="5"/>
    </row>
    <row r="71" spans="1:20" ht="35.1" customHeight="1" x14ac:dyDescent="0.25">
      <c r="A71" s="8"/>
      <c r="B71" s="5"/>
      <c r="C71" s="5"/>
      <c r="D71" s="5"/>
      <c r="E71" s="5"/>
      <c r="F71" s="5"/>
      <c r="G71" s="5"/>
      <c r="H71" s="5"/>
      <c r="I71" s="5"/>
      <c r="J71" s="5"/>
      <c r="K71" s="5"/>
      <c r="L71" s="5"/>
      <c r="M71" s="5"/>
      <c r="N71" s="5"/>
      <c r="O71" s="5"/>
      <c r="P71" s="5"/>
      <c r="Q71" s="5"/>
      <c r="R71" s="8"/>
      <c r="S71" s="5"/>
      <c r="T71" s="5"/>
    </row>
    <row r="72" spans="1:20" ht="35.1" customHeight="1" x14ac:dyDescent="0.25">
      <c r="A72" s="8"/>
      <c r="B72" s="5"/>
      <c r="C72" s="5"/>
      <c r="D72" s="5"/>
      <c r="E72" s="5"/>
      <c r="F72" s="5"/>
      <c r="G72" s="5"/>
      <c r="H72" s="5"/>
      <c r="I72" s="5"/>
      <c r="J72" s="5"/>
      <c r="K72" s="5"/>
      <c r="L72" s="5"/>
      <c r="M72" s="5"/>
      <c r="N72" s="5"/>
      <c r="O72" s="5"/>
      <c r="P72" s="5"/>
      <c r="Q72" s="5"/>
      <c r="R72" s="8"/>
      <c r="S72" s="5"/>
      <c r="T72" s="5"/>
    </row>
    <row r="73" spans="1:20" ht="35.1" customHeight="1" x14ac:dyDescent="0.25">
      <c r="A73" s="8"/>
      <c r="B73" s="5"/>
      <c r="C73" s="5"/>
      <c r="D73" s="5"/>
      <c r="E73" s="5"/>
      <c r="F73" s="5"/>
      <c r="G73" s="5"/>
      <c r="H73" s="5"/>
      <c r="I73" s="5"/>
      <c r="J73" s="5"/>
      <c r="K73" s="5"/>
      <c r="L73" s="5"/>
      <c r="M73" s="5"/>
      <c r="N73" s="5"/>
      <c r="O73" s="5"/>
      <c r="P73" s="5"/>
      <c r="Q73" s="5"/>
      <c r="R73" s="8"/>
      <c r="S73" s="5"/>
      <c r="T73" s="5"/>
    </row>
    <row r="74" spans="1:20" ht="35.1" customHeight="1" x14ac:dyDescent="0.25">
      <c r="A74" s="8"/>
      <c r="B74" s="5"/>
      <c r="C74" s="5"/>
      <c r="D74" s="5"/>
      <c r="E74" s="5"/>
      <c r="F74" s="5"/>
      <c r="G74" s="5"/>
      <c r="H74" s="5"/>
      <c r="I74" s="5"/>
      <c r="J74" s="5"/>
      <c r="K74" s="5"/>
      <c r="L74" s="5"/>
      <c r="M74" s="5"/>
      <c r="N74" s="5"/>
      <c r="O74" s="5"/>
      <c r="P74" s="5"/>
      <c r="Q74" s="5"/>
      <c r="R74" s="8"/>
      <c r="S74" s="5"/>
      <c r="T74" s="5"/>
    </row>
    <row r="75" spans="1:20" ht="35.1" customHeight="1" x14ac:dyDescent="0.25">
      <c r="A75" s="8"/>
      <c r="B75" s="5"/>
      <c r="C75" s="5"/>
      <c r="D75" s="5"/>
      <c r="E75" s="5"/>
      <c r="F75" s="5"/>
      <c r="G75" s="5"/>
      <c r="H75" s="5"/>
      <c r="I75" s="5"/>
      <c r="J75" s="5"/>
      <c r="K75" s="5"/>
      <c r="L75" s="5"/>
      <c r="M75" s="5"/>
      <c r="N75" s="5"/>
      <c r="O75" s="5"/>
      <c r="P75" s="5"/>
      <c r="Q75" s="5"/>
      <c r="R75" s="8"/>
      <c r="S75" s="5"/>
      <c r="T75" s="5"/>
    </row>
    <row r="76" spans="1:20" ht="35.1" customHeight="1" x14ac:dyDescent="0.25">
      <c r="A76" s="8"/>
      <c r="B76" s="5"/>
      <c r="C76" s="5"/>
      <c r="D76" s="5"/>
      <c r="E76" s="5"/>
      <c r="F76" s="5"/>
      <c r="G76" s="5"/>
      <c r="H76" s="5"/>
      <c r="I76" s="5"/>
      <c r="J76" s="5"/>
      <c r="K76" s="5"/>
      <c r="L76" s="5"/>
      <c r="M76" s="5"/>
      <c r="N76" s="5"/>
      <c r="O76" s="5"/>
      <c r="P76" s="5"/>
      <c r="Q76" s="5"/>
      <c r="R76" s="8"/>
      <c r="S76" s="5"/>
      <c r="T76" s="5"/>
    </row>
    <row r="77" spans="1:20" ht="35.1" customHeight="1" x14ac:dyDescent="0.25">
      <c r="A77" s="8"/>
      <c r="B77" s="5"/>
      <c r="C77" s="5"/>
      <c r="D77" s="5"/>
      <c r="E77" s="5"/>
      <c r="F77" s="5"/>
      <c r="G77" s="5"/>
      <c r="H77" s="5"/>
      <c r="I77" s="5"/>
      <c r="J77" s="5"/>
      <c r="K77" s="5"/>
      <c r="L77" s="5"/>
      <c r="M77" s="5"/>
      <c r="N77" s="5"/>
      <c r="O77" s="5"/>
      <c r="P77" s="5"/>
      <c r="Q77" s="5"/>
      <c r="R77" s="8"/>
      <c r="S77" s="5"/>
      <c r="T77" s="5"/>
    </row>
  </sheetData>
  <autoFilter ref="R1:R77"/>
  <mergeCells count="7">
    <mergeCell ref="B8:B9"/>
    <mergeCell ref="G21:H21"/>
    <mergeCell ref="G18:H18"/>
    <mergeCell ref="G19:H19"/>
    <mergeCell ref="G20:H20"/>
    <mergeCell ref="G16:I16"/>
    <mergeCell ref="G17:I17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LG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LG GRAM 17</dc:creator>
  <cp:lastModifiedBy>ADMIN</cp:lastModifiedBy>
  <cp:lastPrinted>2022-06-28T06:22:04Z</cp:lastPrinted>
  <dcterms:created xsi:type="dcterms:W3CDTF">2022-06-10T14:11:52Z</dcterms:created>
  <dcterms:modified xsi:type="dcterms:W3CDTF">2025-05-27T06:03:59Z</dcterms:modified>
</cp:coreProperties>
</file>