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A1FE2F27-E14E-4645-B8F4-B29480926F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s="1"/>
  <c r="I8" i="1" l="1"/>
  <c r="M8" i="1" l="1"/>
  <c r="Q8" i="1" s="1"/>
  <c r="Q11" i="1" s="1"/>
  <c r="I11" i="1"/>
  <c r="L21" i="1" s="1"/>
  <c r="O11" i="1" l="1"/>
  <c r="M11" i="1"/>
  <c r="L11" i="1"/>
  <c r="K11" i="1"/>
  <c r="J11" i="1"/>
  <c r="N7" i="1"/>
  <c r="O13" i="1" l="1"/>
  <c r="L23" i="1" s="1"/>
</calcChain>
</file>

<file path=xl/sharedStrings.xml><?xml version="1.0" encoding="utf-8"?>
<sst xmlns="http://schemas.openxmlformats.org/spreadsheetml/2006/main" count="34" uniqueCount="32">
  <si>
    <t xml:space="preserve">Debit </t>
  </si>
  <si>
    <t>Hold Amount for quantity more than DPR</t>
  </si>
  <si>
    <t>UTR</t>
  </si>
  <si>
    <t>Advance</t>
  </si>
  <si>
    <t>Total Paid Amount Rs. -</t>
  </si>
  <si>
    <t>Balance Payable Amount Rs. -</t>
  </si>
  <si>
    <t>Total Hold</t>
  </si>
  <si>
    <t>DPR Excess Hold</t>
  </si>
  <si>
    <t>Advance / Surplus</t>
  </si>
  <si>
    <t>GST Remaining</t>
  </si>
  <si>
    <t>Mehrab</t>
  </si>
  <si>
    <t>29-01-2025 NEFT/AXISP00604547875/RIUP24/2931/MAHRAB/SBIN0011441 90000.00</t>
  </si>
  <si>
    <t>Subcontractor:</t>
  </si>
  <si>
    <t>State:</t>
  </si>
  <si>
    <t>Uttar Pradesh</t>
  </si>
  <si>
    <t>District:</t>
  </si>
  <si>
    <t>Shamli</t>
  </si>
  <si>
    <t>Block:</t>
  </si>
  <si>
    <t>KERTU VILLAGE Pipe Line Road Restoration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</si>
  <si>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</si>
  <si>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</si>
  <si>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</si>
  <si>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</si>
  <si>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</si>
  <si>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</si>
  <si>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</si>
  <si>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</si>
  <si>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</si>
  <si>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</si>
  <si>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Hydro_Testing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</si>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</sst>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14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0" xfId="1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43" fontId="3" fillId="2" borderId="2" xfId="1" applyFont="1" applyFill="1" applyBorder="1" applyAlignment="1">
      <alignment vertical="center" wrapText="1"/>
    </xf>
    <xf numFmtId="14" fontId="3" fillId="2" borderId="2" xfId="1" applyNumberFormat="1" applyFont="1" applyFill="1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43" fontId="3" fillId="2" borderId="2" xfId="1" applyFont="1" applyFill="1" applyBorder="1" applyAlignment="1">
      <alignment vertical="center"/>
    </xf>
    <xf numFmtId="9" fontId="3" fillId="2" borderId="2" xfId="1" applyNumberFormat="1" applyFont="1" applyFill="1" applyBorder="1" applyAlignment="1">
      <alignment vertical="center"/>
    </xf>
    <xf numFmtId="14" fontId="3" fillId="3" borderId="3" xfId="1" applyNumberFormat="1" applyFont="1" applyFill="1" applyBorder="1" applyAlignment="1">
      <alignment horizontal="center" vertical="center"/>
    </xf>
    <xf numFmtId="0" fontId="3" fillId="3" borderId="3" xfId="1" applyNumberFormat="1" applyFont="1" applyFill="1" applyBorder="1" applyAlignment="1">
      <alignment horizontal="center" vertical="center"/>
    </xf>
    <xf numFmtId="43" fontId="3" fillId="3" borderId="3" xfId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0" fontId="4" fillId="0" borderId="0" xfId="0" applyFont="1"/>
    <xf numFmtId="0" fontId="2" fillId="2" borderId="1" xfId="0" applyFont="1" applyFill="1" applyBorder="1" applyAlignment="1">
      <alignment horizontal="center" vertical="center"/>
    </xf>
    <xf numFmtId="43" fontId="2" fillId="2" borderId="1" xfId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3" fontId="3" fillId="2" borderId="1" xfId="1" applyFont="1" applyFill="1" applyBorder="1" applyAlignment="1">
      <alignment vertical="center"/>
    </xf>
    <xf numFmtId="43" fontId="3" fillId="2" borderId="1" xfId="1" applyFont="1" applyFill="1" applyBorder="1" applyAlignment="1">
      <alignment vertical="center" wrapText="1"/>
    </xf>
    <xf numFmtId="14" fontId="3" fillId="2" borderId="1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43" fontId="2" fillId="2" borderId="1" xfId="1" applyFont="1" applyFill="1" applyBorder="1" applyAlignment="1">
      <alignment vertical="center"/>
    </xf>
    <xf numFmtId="43" fontId="3" fillId="2" borderId="4" xfId="1" applyFont="1" applyFill="1" applyBorder="1" applyAlignment="1">
      <alignment vertical="center"/>
    </xf>
    <xf numFmtId="43" fontId="3" fillId="2" borderId="4" xfId="1" applyFont="1" applyFill="1" applyBorder="1" applyAlignment="1">
      <alignment vertical="center" wrapText="1"/>
    </xf>
    <xf numFmtId="14" fontId="3" fillId="2" borderId="4" xfId="1" applyNumberFormat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43" fontId="2" fillId="2" borderId="4" xfId="1" applyFont="1" applyFill="1" applyBorder="1" applyAlignment="1">
      <alignment vertical="center"/>
    </xf>
    <xf numFmtId="0" fontId="2" fillId="2" borderId="0" xfId="0" applyFont="1" applyFill="1" applyAlignment="1">
      <alignment horizontal="left" vertical="center"/>
    </xf>
    <xf numFmtId="43" fontId="2" fillId="2" borderId="0" xfId="1" applyFont="1" applyFill="1" applyAlignment="1">
      <alignment horizontal="left" vertical="center"/>
    </xf>
    <xf numFmtId="0" fontId="2" fillId="4" borderId="3" xfId="0" applyFont="1" applyFill="1" applyBorder="1" applyAlignment="1">
      <alignment horizontal="center" vertical="center"/>
    </xf>
    <xf numFmtId="43" fontId="3" fillId="3" borderId="15" xfId="1" applyFont="1" applyFill="1" applyBorder="1" applyAlignment="1">
      <alignment vertical="center"/>
    </xf>
    <xf numFmtId="0" fontId="5" fillId="0" borderId="0" xfId="0" applyFont="1"/>
    <xf numFmtId="0" fontId="4" fillId="0" borderId="16" xfId="0" applyFont="1" applyBorder="1" applyAlignment="1">
      <alignment wrapText="1"/>
    </xf>
    <xf numFmtId="43" fontId="5" fillId="2" borderId="10" xfId="1" applyFont="1" applyFill="1" applyBorder="1" applyAlignment="1">
      <alignment horizontal="left" vertical="center"/>
    </xf>
    <xf numFmtId="43" fontId="5" fillId="2" borderId="14" xfId="1" applyFont="1" applyFill="1" applyBorder="1" applyAlignment="1">
      <alignment horizontal="left" vertical="center"/>
    </xf>
    <xf numFmtId="164" fontId="3" fillId="2" borderId="4" xfId="1" applyNumberFormat="1" applyFont="1" applyFill="1" applyBorder="1" applyAlignment="1">
      <alignment vertical="center"/>
    </xf>
    <xf numFmtId="43" fontId="6" fillId="2" borderId="14" xfId="1" applyFont="1" applyFill="1" applyBorder="1" applyAlignment="1">
      <alignment horizontal="center" vertical="center"/>
    </xf>
    <xf numFmtId="14" fontId="3" fillId="2" borderId="1" xfId="1" applyNumberFormat="1" applyFont="1" applyFill="1" applyBorder="1" applyAlignment="1">
      <alignment vertical="center" wrapText="1"/>
    </xf>
    <xf numFmtId="43" fontId="2" fillId="2" borderId="4" xfId="1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43" fontId="5" fillId="0" borderId="1" xfId="0" applyNumberFormat="1" applyFont="1" applyBorder="1"/>
    <xf numFmtId="0" fontId="7" fillId="0" borderId="0" xfId="0" applyFont="1"/>
    <xf numFmtId="0" fontId="7" fillId="0" borderId="0" xfId="0" applyFont="1" applyAlignment="1">
      <alignment wrapText="1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left" vertical="center"/>
    </xf>
    <xf numFmtId="43" fontId="5" fillId="2" borderId="13" xfId="1" applyFont="1" applyFill="1" applyBorder="1" applyAlignment="1">
      <alignment horizontal="left" vertical="center"/>
    </xf>
    <xf numFmtId="43" fontId="5" fillId="2" borderId="8" xfId="1" applyFont="1" applyFill="1" applyBorder="1" applyAlignment="1">
      <alignment horizontal="left" vertical="center"/>
    </xf>
    <xf numFmtId="43" fontId="5" fillId="2" borderId="11" xfId="1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4" fontId="2" fillId="2" borderId="8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"/>
  <sheetViews>
    <sheetView tabSelected="1" zoomScale="130" zoomScaleNormal="130" workbookViewId="0">
      <selection activeCell="B4" sqref="B4"/>
    </sheetView>
  </sheetViews>
  <sheetFormatPr defaultColWidth="9.140625" defaultRowHeight="12.75" x14ac:dyDescent="0.2"/>
  <cols>
    <col min="1" max="1" width="9.140625" style="17"/>
    <col min="2" max="2" width="26.42578125" style="17" bestFit="1" customWidth="1"/>
    <col min="3" max="3" width="10.42578125" style="17" bestFit="1" customWidth="1"/>
    <col min="4" max="4" width="9" style="17" bestFit="1" customWidth="1"/>
    <col min="5" max="6" width="9.140625" style="17"/>
    <col min="7" max="7" width="13.5703125" style="17" bestFit="1" customWidth="1"/>
    <col min="8" max="10" width="9.140625" style="17"/>
    <col min="11" max="11" width="12.140625" style="17" bestFit="1" customWidth="1"/>
    <col min="12" max="12" width="24" style="17" customWidth="1"/>
    <col min="13" max="13" width="11.5703125" style="17" bestFit="1" customWidth="1"/>
    <col min="14" max="14" width="14" style="17" customWidth="1"/>
    <col min="15" max="15" width="18.28515625" style="17" customWidth="1"/>
    <col min="16" max="16" width="73" style="17" bestFit="1" customWidth="1"/>
    <col min="17" max="17" width="11.140625" style="17" bestFit="1" customWidth="1"/>
    <col min="18" max="16384" width="9.140625" style="17"/>
  </cols>
  <sheetData>
    <row r="1" spans="1:20" customFormat="1" ht="24.95" customHeight="1" x14ac:dyDescent="0.25">
      <c r="A1" s="45" t="s">
        <v>12</v>
      </c>
      <c r="B1" s="46" t="s">
        <v>10</v>
      </c>
    </row>
    <row r="2" spans="1:20" customFormat="1" ht="24.95" customHeight="1" x14ac:dyDescent="0.25">
      <c r="A2" s="45" t="s">
        <v>13</v>
      </c>
      <c r="B2" t="s">
        <v>14</v>
      </c>
    </row>
    <row r="3" spans="1:20" customFormat="1" ht="30.6" customHeight="1" x14ac:dyDescent="0.25">
      <c r="A3" s="45" t="s">
        <v>15</v>
      </c>
      <c r="B3" s="45" t="s">
        <v>16</v>
      </c>
    </row>
    <row r="4" spans="1:20" customFormat="1" ht="24.95" customHeight="1" thickBot="1" x14ac:dyDescent="0.3">
      <c r="A4" s="45" t="s">
        <v>17</v>
      </c>
      <c r="B4" s="45" t="s">
        <v>16</v>
      </c>
    </row>
    <row r="5" spans="1:20" ht="30" x14ac:dyDescent="0.2">
      <c r="A5" s="47" t="s">
        <v>19</v>
      </c>
      <c r="B5" s="48" t="s">
        <v>20</v>
      </c>
      <c r="C5" s="49" t="s">
        <v>21</v>
      </c>
      <c r="D5" s="50" t="s">
        <v>22</v>
      </c>
      <c r="E5" s="48" t="s">
        <v>23</v>
      </c>
      <c r="F5" s="48" t="s">
        <v>24</v>
      </c>
      <c r="G5" s="50" t="s">
        <v>25</v>
      </c>
      <c r="H5" s="48" t="s">
        <v>26</v>
      </c>
      <c r="I5" s="48" t="s">
        <v>27</v>
      </c>
      <c r="J5" s="48" t="s">
        <v>28</v>
      </c>
      <c r="K5" s="48" t="s">
        <v>29</v>
      </c>
      <c r="L5" s="5" t="s">
        <v>1</v>
      </c>
      <c r="M5" s="48" t="s">
        <v>30</v>
      </c>
      <c r="N5" s="18"/>
      <c r="O5" s="48" t="s">
        <v>31</v>
      </c>
      <c r="P5" s="18" t="s">
        <v>2</v>
      </c>
      <c r="Q5" s="19" t="s">
        <v>3</v>
      </c>
    </row>
    <row r="6" spans="1:20" ht="13.5" thickBot="1" x14ac:dyDescent="0.25">
      <c r="A6" s="9"/>
      <c r="B6" s="9"/>
      <c r="C6" s="7"/>
      <c r="D6" s="8"/>
      <c r="E6" s="9"/>
      <c r="F6" s="9"/>
      <c r="G6" s="9"/>
      <c r="H6" s="10">
        <v>0.01</v>
      </c>
      <c r="I6" s="10">
        <v>0.05</v>
      </c>
      <c r="J6" s="10">
        <v>0.05</v>
      </c>
      <c r="K6" s="10">
        <v>0.1</v>
      </c>
      <c r="L6" s="10"/>
      <c r="M6" s="9"/>
      <c r="N6" s="20"/>
      <c r="O6" s="9"/>
      <c r="P6" s="9"/>
      <c r="Q6" s="9"/>
    </row>
    <row r="7" spans="1:20" ht="13.5" thickBot="1" x14ac:dyDescent="0.25">
      <c r="A7" s="34"/>
      <c r="B7" s="34"/>
      <c r="C7" s="11"/>
      <c r="D7" s="12"/>
      <c r="E7" s="13"/>
      <c r="F7" s="13"/>
      <c r="G7" s="13"/>
      <c r="H7" s="14"/>
      <c r="I7" s="14"/>
      <c r="J7" s="14"/>
      <c r="K7" s="14"/>
      <c r="L7" s="14"/>
      <c r="M7" s="13"/>
      <c r="N7" s="33">
        <f>A8</f>
        <v>67217</v>
      </c>
      <c r="O7" s="13"/>
      <c r="P7" s="13"/>
      <c r="Q7" s="13"/>
    </row>
    <row r="8" spans="1:20" ht="26.25" thickBot="1" x14ac:dyDescent="0.25">
      <c r="A8" s="35">
        <v>67217</v>
      </c>
      <c r="B8" s="36" t="s">
        <v>18</v>
      </c>
      <c r="C8" s="41">
        <v>45643</v>
      </c>
      <c r="D8" s="24">
        <v>1</v>
      </c>
      <c r="E8" s="24">
        <v>108263</v>
      </c>
      <c r="F8" s="21"/>
      <c r="G8" s="26">
        <f>E8-F8</f>
        <v>108263</v>
      </c>
      <c r="H8" s="26">
        <f>G8*1%</f>
        <v>1082.6300000000001</v>
      </c>
      <c r="I8" s="26">
        <f>G8*5%</f>
        <v>5413.1500000000005</v>
      </c>
      <c r="J8" s="26"/>
      <c r="K8" s="26"/>
      <c r="L8" s="26"/>
      <c r="M8" s="39">
        <f>SUM(G8)-SUM(H8:L8)</f>
        <v>101767.22</v>
      </c>
      <c r="N8" s="25"/>
      <c r="O8" s="25">
        <v>90000</v>
      </c>
      <c r="P8" s="21" t="s">
        <v>11</v>
      </c>
      <c r="Q8" s="21">
        <f>SUM(M8:M9)-SUM(O8:O9)</f>
        <v>11767.220000000001</v>
      </c>
    </row>
    <row r="9" spans="1:20" ht="23.25" customHeight="1" x14ac:dyDescent="0.2">
      <c r="A9" s="35">
        <v>67217</v>
      </c>
      <c r="B9" s="36"/>
      <c r="C9" s="41"/>
      <c r="D9" s="24"/>
      <c r="E9" s="24"/>
      <c r="F9" s="21"/>
      <c r="G9" s="26"/>
      <c r="H9" s="26"/>
      <c r="I9" s="26"/>
      <c r="J9" s="26"/>
      <c r="K9" s="26"/>
      <c r="L9" s="26"/>
      <c r="M9" s="39"/>
      <c r="N9" s="26"/>
      <c r="O9" s="30"/>
      <c r="P9" s="26"/>
      <c r="Q9" s="26"/>
    </row>
    <row r="10" spans="1:20" ht="26.25" customHeight="1" thickBot="1" x14ac:dyDescent="0.25">
      <c r="A10" s="35">
        <v>67217</v>
      </c>
      <c r="B10" s="9"/>
      <c r="C10" s="6"/>
      <c r="D10" s="7"/>
      <c r="E10" s="8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1:20" ht="23.25" customHeight="1" x14ac:dyDescent="0.2">
      <c r="A11" s="21"/>
      <c r="B11" s="21"/>
      <c r="C11" s="22"/>
      <c r="D11" s="23"/>
      <c r="E11" s="24"/>
      <c r="F11" s="21"/>
      <c r="G11" s="21"/>
      <c r="H11" s="21"/>
      <c r="I11" s="25">
        <f>SUM(I8:I10)</f>
        <v>5413.1500000000005</v>
      </c>
      <c r="J11" s="21">
        <f>SUM(J8:J10)</f>
        <v>0</v>
      </c>
      <c r="K11" s="21">
        <f>SUM(K8:K10)</f>
        <v>0</v>
      </c>
      <c r="L11" s="21">
        <f>SUM(L8:L10)</f>
        <v>0</v>
      </c>
      <c r="M11" s="25">
        <f>SUM(M8:M10)</f>
        <v>101767.22</v>
      </c>
      <c r="N11" s="42" t="s">
        <v>4</v>
      </c>
      <c r="O11" s="44">
        <f>SUM(O8:O10)</f>
        <v>90000</v>
      </c>
      <c r="P11" s="21"/>
      <c r="Q11" s="21">
        <f>SUM(Q8:Q10)</f>
        <v>11767.220000000001</v>
      </c>
      <c r="R11" s="3"/>
      <c r="S11" s="3"/>
      <c r="T11" s="4"/>
    </row>
    <row r="12" spans="1:20" ht="23.25" customHeight="1" x14ac:dyDescent="0.2">
      <c r="A12" s="26"/>
      <c r="B12" s="26"/>
      <c r="C12" s="27"/>
      <c r="D12" s="28"/>
      <c r="E12" s="29"/>
      <c r="F12" s="26"/>
      <c r="G12" s="26"/>
      <c r="H12" s="26"/>
      <c r="I12" s="26"/>
      <c r="J12" s="26"/>
      <c r="K12" s="26"/>
      <c r="L12" s="26"/>
      <c r="M12" s="26"/>
      <c r="N12" s="43"/>
      <c r="O12" s="26"/>
      <c r="P12" s="26"/>
      <c r="Q12" s="26"/>
      <c r="R12" s="3"/>
      <c r="S12" s="3"/>
      <c r="T12" s="4"/>
    </row>
    <row r="13" spans="1:20" ht="23.25" customHeight="1" x14ac:dyDescent="0.2">
      <c r="A13" s="26"/>
      <c r="B13" s="26"/>
      <c r="C13" s="27"/>
      <c r="D13" s="28"/>
      <c r="E13" s="29"/>
      <c r="F13" s="26"/>
      <c r="G13" s="26"/>
      <c r="H13" s="26"/>
      <c r="I13" s="26"/>
      <c r="J13" s="30"/>
      <c r="K13" s="30"/>
      <c r="L13" s="30"/>
      <c r="M13" s="30"/>
      <c r="N13" s="42" t="s">
        <v>5</v>
      </c>
      <c r="O13" s="30">
        <f>M11-O11</f>
        <v>11767.220000000001</v>
      </c>
      <c r="Q13" s="26"/>
      <c r="R13" s="3"/>
      <c r="S13" s="3"/>
      <c r="T13" s="4"/>
    </row>
    <row r="14" spans="1:20" ht="23.25" customHeight="1" thickBot="1" x14ac:dyDescent="0.25">
      <c r="A14" s="9"/>
      <c r="B14" s="9"/>
      <c r="C14" s="6"/>
      <c r="D14" s="7"/>
      <c r="E14" s="8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3"/>
      <c r="S14" s="3"/>
      <c r="T14" s="4"/>
    </row>
    <row r="15" spans="1:20" x14ac:dyDescent="0.2">
      <c r="B15" s="3"/>
      <c r="C15" s="15"/>
      <c r="D15" s="1"/>
      <c r="E15" s="2"/>
      <c r="F15" s="3"/>
      <c r="G15" s="3"/>
      <c r="H15" s="4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4"/>
    </row>
    <row r="16" spans="1:20" x14ac:dyDescent="0.2">
      <c r="B16" s="3"/>
      <c r="C16" s="15"/>
      <c r="D16" s="1"/>
      <c r="E16" s="2"/>
      <c r="F16" s="3"/>
      <c r="G16" s="3"/>
      <c r="H16" s="4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4"/>
    </row>
    <row r="17" spans="2:22" x14ac:dyDescent="0.2">
      <c r="B17" s="3"/>
      <c r="C17" s="15"/>
      <c r="D17" s="1"/>
      <c r="E17" s="2"/>
      <c r="F17" s="3"/>
      <c r="G17" s="16"/>
      <c r="H17" s="16"/>
      <c r="I17" s="16"/>
      <c r="J17" s="16"/>
      <c r="K17" s="16"/>
      <c r="L17" s="16"/>
      <c r="M17" s="16"/>
      <c r="N17" s="16"/>
      <c r="O17" s="3"/>
      <c r="P17" s="3"/>
      <c r="Q17" s="3"/>
      <c r="R17" s="3"/>
      <c r="S17" s="3"/>
      <c r="T17" s="3"/>
      <c r="U17" s="3"/>
      <c r="V17" s="3"/>
    </row>
    <row r="18" spans="2:22" ht="13.5" thickBot="1" x14ac:dyDescent="0.25">
      <c r="B18" s="3"/>
      <c r="D18" s="1"/>
      <c r="E18" s="2"/>
      <c r="F18" s="3"/>
      <c r="G18" s="16"/>
      <c r="H18" s="16"/>
      <c r="I18" s="16"/>
      <c r="J18" s="16"/>
      <c r="K18" s="16"/>
      <c r="L18" s="16"/>
      <c r="M18" s="16"/>
      <c r="N18" s="16"/>
      <c r="O18" s="3"/>
      <c r="P18" s="3"/>
      <c r="Q18" s="3"/>
      <c r="R18" s="3"/>
      <c r="S18" s="3"/>
      <c r="T18" s="3"/>
      <c r="U18" s="3"/>
      <c r="V18" s="3"/>
    </row>
    <row r="19" spans="2:22" x14ac:dyDescent="0.2">
      <c r="B19" s="3"/>
      <c r="C19" s="15"/>
      <c r="D19" s="1"/>
      <c r="E19" s="2"/>
      <c r="F19" s="16"/>
      <c r="G19" s="16"/>
      <c r="H19" s="16"/>
      <c r="I19" s="16"/>
      <c r="J19" s="55" t="s">
        <v>10</v>
      </c>
      <c r="K19" s="56"/>
      <c r="L19" s="57"/>
      <c r="M19" s="16"/>
      <c r="N19" s="16"/>
      <c r="O19" s="3"/>
      <c r="P19" s="3"/>
      <c r="Q19" s="3"/>
      <c r="R19" s="3"/>
      <c r="S19" s="3"/>
      <c r="T19" s="3"/>
      <c r="U19" s="3"/>
      <c r="V19" s="3"/>
    </row>
    <row r="20" spans="2:22" x14ac:dyDescent="0.2">
      <c r="B20" s="3"/>
      <c r="C20" s="15"/>
      <c r="D20" s="1"/>
      <c r="E20" s="2"/>
      <c r="F20" s="16"/>
      <c r="G20" s="16"/>
      <c r="H20" s="16"/>
      <c r="I20" s="16"/>
      <c r="J20" s="58">
        <v>45687</v>
      </c>
      <c r="K20" s="59"/>
      <c r="L20" s="60"/>
      <c r="M20" s="16"/>
      <c r="N20" s="16"/>
      <c r="O20" s="3"/>
      <c r="P20" s="3"/>
      <c r="Q20" s="3"/>
      <c r="R20" s="3"/>
      <c r="S20" s="3"/>
      <c r="T20" s="3"/>
      <c r="U20" s="3"/>
      <c r="V20" s="3"/>
    </row>
    <row r="21" spans="2:22" x14ac:dyDescent="0.2">
      <c r="B21" s="3"/>
      <c r="C21" s="15"/>
      <c r="D21" s="1"/>
      <c r="E21" s="2"/>
      <c r="F21" s="16"/>
      <c r="G21" s="16"/>
      <c r="H21" s="16"/>
      <c r="I21" s="16"/>
      <c r="J21" s="53" t="s">
        <v>6</v>
      </c>
      <c r="K21" s="54"/>
      <c r="L21" s="37">
        <f>I11</f>
        <v>5413.1500000000005</v>
      </c>
      <c r="M21" s="16"/>
      <c r="N21" s="16"/>
      <c r="O21" s="3"/>
      <c r="P21" s="3"/>
      <c r="Q21" s="3"/>
      <c r="R21" s="3"/>
      <c r="S21" s="3"/>
      <c r="T21" s="3"/>
      <c r="U21" s="3"/>
      <c r="V21" s="3"/>
    </row>
    <row r="22" spans="2:22" x14ac:dyDescent="0.2">
      <c r="B22" s="3"/>
      <c r="C22" s="15"/>
      <c r="D22" s="1"/>
      <c r="E22" s="2"/>
      <c r="F22" s="16"/>
      <c r="G22" s="16"/>
      <c r="H22" s="16"/>
      <c r="I22" s="16"/>
      <c r="J22" s="53" t="s">
        <v>7</v>
      </c>
      <c r="K22" s="54"/>
      <c r="L22" s="37"/>
      <c r="M22" s="16"/>
      <c r="N22" s="16"/>
      <c r="O22" s="3"/>
      <c r="P22" s="3"/>
      <c r="Q22" s="3"/>
      <c r="R22" s="3"/>
      <c r="S22" s="3"/>
      <c r="T22" s="4"/>
    </row>
    <row r="23" spans="2:22" x14ac:dyDescent="0.2">
      <c r="B23" s="3"/>
      <c r="C23" s="15"/>
      <c r="D23" s="1"/>
      <c r="E23" s="2"/>
      <c r="F23" s="31"/>
      <c r="G23" s="31"/>
      <c r="H23" s="32"/>
      <c r="I23" s="31"/>
      <c r="J23" s="53" t="s">
        <v>8</v>
      </c>
      <c r="K23" s="54"/>
      <c r="L23" s="37">
        <f>O13</f>
        <v>11767.220000000001</v>
      </c>
      <c r="M23" s="31"/>
      <c r="N23" s="31"/>
      <c r="O23" s="3"/>
      <c r="P23" s="3"/>
      <c r="Q23" s="3"/>
    </row>
    <row r="24" spans="2:22" ht="13.5" thickBot="1" x14ac:dyDescent="0.25">
      <c r="B24" s="3"/>
      <c r="C24" s="15"/>
      <c r="D24" s="1"/>
      <c r="E24" s="2"/>
      <c r="F24" s="31"/>
      <c r="G24" s="31"/>
      <c r="H24" s="32"/>
      <c r="I24" s="31"/>
      <c r="J24" s="51" t="s">
        <v>0</v>
      </c>
      <c r="K24" s="52"/>
      <c r="L24" s="38"/>
      <c r="M24" s="31"/>
      <c r="N24" s="31"/>
      <c r="O24" s="3"/>
      <c r="P24" s="3"/>
      <c r="Q24" s="3"/>
    </row>
    <row r="25" spans="2:22" ht="13.5" thickBot="1" x14ac:dyDescent="0.25">
      <c r="B25" s="3"/>
      <c r="C25" s="15"/>
      <c r="D25" s="1"/>
      <c r="E25" s="2"/>
      <c r="F25" s="31"/>
      <c r="G25" s="31"/>
      <c r="H25" s="32"/>
      <c r="I25" s="31"/>
      <c r="J25" s="51" t="s">
        <v>9</v>
      </c>
      <c r="K25" s="52"/>
      <c r="L25" s="40"/>
      <c r="M25" s="31"/>
      <c r="N25" s="31"/>
      <c r="O25" s="3"/>
      <c r="P25" s="3"/>
      <c r="Q25" s="3"/>
    </row>
    <row r="26" spans="2:22" x14ac:dyDescent="0.2">
      <c r="B26" s="3"/>
      <c r="C26" s="15"/>
      <c r="D26" s="1"/>
      <c r="E26" s="2"/>
      <c r="F26" s="3"/>
      <c r="G26" s="3"/>
      <c r="H26" s="4"/>
      <c r="I26" s="3"/>
      <c r="J26" s="3"/>
      <c r="K26" s="3"/>
      <c r="L26" s="3"/>
      <c r="M26" s="3"/>
      <c r="N26" s="3"/>
      <c r="O26" s="3"/>
      <c r="P26" s="3"/>
      <c r="Q26" s="3"/>
    </row>
  </sheetData>
  <mergeCells count="7">
    <mergeCell ref="J25:K25"/>
    <mergeCell ref="J23:K23"/>
    <mergeCell ref="J24:K24"/>
    <mergeCell ref="J19:L19"/>
    <mergeCell ref="J21:K21"/>
    <mergeCell ref="J22:K22"/>
    <mergeCell ref="J20:L20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2025-06-25T11:48:11Z</dcterms:modified>
</cp:coreProperties>
</file>