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jakta\GNB Bhojawani\"/>
    </mc:Choice>
  </mc:AlternateContent>
  <xr:revisionPtr revIDLastSave="0" documentId="13_ncr:1_{F1A77A57-EC51-483E-B003-93A260593811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1" l="1"/>
  <c r="M9" i="1" l="1"/>
  <c r="H9" i="1"/>
  <c r="N9" i="1" s="1"/>
  <c r="K9" i="1"/>
  <c r="J9" i="1"/>
  <c r="L9" i="1"/>
  <c r="I9" i="1" l="1"/>
  <c r="O9" i="1" s="1"/>
  <c r="G10" i="1" l="1"/>
  <c r="H10" i="1" s="1"/>
  <c r="G13" i="1"/>
  <c r="H13" i="1" s="1"/>
  <c r="G12" i="1"/>
  <c r="M12" i="1" s="1"/>
  <c r="G11" i="1"/>
  <c r="H11" i="1" s="1"/>
  <c r="G8" i="1"/>
  <c r="L8" i="1" s="1"/>
  <c r="M8" i="1" l="1"/>
  <c r="H8" i="1"/>
  <c r="H12" i="1"/>
  <c r="L13" i="1"/>
  <c r="K13" i="1"/>
  <c r="M13" i="1"/>
  <c r="J13" i="1"/>
  <c r="J10" i="1"/>
  <c r="L10" i="1"/>
  <c r="K10" i="1"/>
  <c r="M10" i="1"/>
  <c r="K11" i="1"/>
  <c r="J11" i="1"/>
  <c r="M11" i="1"/>
  <c r="L11" i="1"/>
  <c r="J12" i="1"/>
  <c r="K12" i="1"/>
  <c r="L12" i="1"/>
  <c r="J8" i="1"/>
  <c r="K8" i="1"/>
  <c r="N10" i="1" l="1"/>
  <c r="I10" i="1"/>
  <c r="O10" i="1" l="1"/>
  <c r="N11" i="1"/>
  <c r="I11" i="1"/>
  <c r="O11" i="1" l="1"/>
  <c r="N12" i="1"/>
  <c r="I12" i="1"/>
  <c r="O12" i="1" l="1"/>
  <c r="N13" i="1"/>
  <c r="I13" i="1"/>
  <c r="O13" i="1" s="1"/>
  <c r="N8" i="1" l="1"/>
  <c r="I8" i="1"/>
  <c r="O8" i="1" l="1"/>
</calcChain>
</file>

<file path=xl/sharedStrings.xml><?xml version="1.0" encoding="utf-8"?>
<sst xmlns="http://schemas.openxmlformats.org/spreadsheetml/2006/main" count="35" uniqueCount="34">
  <si>
    <t>Amount</t>
  </si>
  <si>
    <t>PAYMENT NOTE No.</t>
  </si>
  <si>
    <t>UTR</t>
  </si>
  <si>
    <t>SD (5%)</t>
  </si>
  <si>
    <t>Advance paid</t>
  </si>
  <si>
    <t>Janardhan Organic Food Mill</t>
  </si>
  <si>
    <t>OHT Construction work</t>
  </si>
  <si>
    <t>2023 April 05 ------------ D Y Engineers -------------- Rs. 4,00,000 ---------- IFT23095060867</t>
  </si>
  <si>
    <t>2023 April 05 --------- D Y Engineers ---------- Rs. 3,00,000 ----------- /IFT23095060868</t>
  </si>
  <si>
    <t>13-04-2023 13-04-2023 IFT/IFT23103055241/SPUP23/0108/D Y ENGINEERS 297000.00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</si>
  <si>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</si>
  <si>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</si>
  <si>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</si>
  <si>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</si>
  <si>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</si>
  <si>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</si>
  <si>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</si>
  <si>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</si>
  <si>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</si>
  <si>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</si>
  <si>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</si>
  <si>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</si>
  <si>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</si>
  <si>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</si>
  <si>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</si>
  <si>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</si>
  <si>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</si>
  <si>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</si>
  <si>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</si>
  <si>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</si>
  <si>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</si>
  <si>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GNB Bhojawani Village OHT Construction work</t>
  </si>
  <si>
    <t>Uttar Pradesh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</si>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</sst>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color theme="1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9">
    <xf numFmtId="0" fontId="0" fillId="0" borderId="0" xfId="0"/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6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 wrapText="1"/>
    </xf>
    <xf numFmtId="43" fontId="5" fillId="2" borderId="30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7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3" fillId="2" borderId="23" xfId="1" applyNumberFormat="1" applyFont="1" applyFill="1" applyBorder="1" applyAlignment="1">
      <alignment horizontal="right"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14" fontId="3" fillId="2" borderId="18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9" fontId="3" fillId="3" borderId="27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15" fontId="3" fillId="3" borderId="16" xfId="0" applyNumberFormat="1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43" fontId="8" fillId="2" borderId="0" xfId="1" applyNumberFormat="1" applyFont="1" applyFill="1" applyBorder="1" applyAlignment="1">
      <alignment vertical="center"/>
    </xf>
    <xf numFmtId="0" fontId="7" fillId="0" borderId="0" xfId="0" applyFont="1"/>
    <xf numFmtId="0" fontId="3" fillId="2" borderId="32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center" vertical="center" wrapText="1"/>
    </xf>
    <xf numFmtId="43" fontId="3" fillId="3" borderId="22" xfId="1" applyNumberFormat="1" applyFont="1" applyFill="1" applyBorder="1" applyAlignment="1">
      <alignment vertical="center"/>
    </xf>
    <xf numFmtId="0" fontId="3" fillId="2" borderId="23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"/>
  <sheetViews>
    <sheetView tabSelected="1" workbookViewId="0">
      <selection activeCell="F7" sqref="F7"/>
    </sheetView>
  </sheetViews>
  <sheetFormatPr defaultColWidth="9" defaultRowHeight="15" x14ac:dyDescent="0.25"/>
  <cols>
    <col min="1" max="1" width="9" style="11"/>
    <col min="2" max="2" width="30" style="11" customWidth="1"/>
    <col min="3" max="3" width="13.42578125" style="11" bestFit="1" customWidth="1"/>
    <col min="4" max="4" width="11.5703125" style="11" bestFit="1" customWidth="1"/>
    <col min="5" max="5" width="13.28515625" style="11" bestFit="1" customWidth="1"/>
    <col min="6" max="7" width="13.28515625" style="11" customWidth="1"/>
    <col min="8" max="8" width="14.7109375" style="49" customWidth="1"/>
    <col min="9" max="9" width="12.85546875" style="49" bestFit="1" customWidth="1"/>
    <col min="10" max="10" width="10.7109375" style="11" bestFit="1" customWidth="1"/>
    <col min="11" max="11" width="10.42578125" style="11" bestFit="1" customWidth="1"/>
    <col min="12" max="13" width="10.42578125" style="11" customWidth="1"/>
    <col min="14" max="15" width="14.85546875" style="11" customWidth="1"/>
    <col min="16" max="16" width="21.7109375" style="11" bestFit="1" customWidth="1"/>
    <col min="17" max="17" width="12.7109375" style="11" bestFit="1" customWidth="1"/>
    <col min="18" max="18" width="14.5703125" style="11" bestFit="1" customWidth="1"/>
    <col min="19" max="20" width="14.5703125" style="11" customWidth="1"/>
    <col min="21" max="21" width="19.7109375" style="11" bestFit="1" customWidth="1"/>
    <col min="22" max="22" width="84.140625" style="11" bestFit="1" customWidth="1"/>
    <col min="23" max="16384" width="9" style="11"/>
  </cols>
  <sheetData>
    <row r="1" spans="1:22" ht="16.5" x14ac:dyDescent="0.25">
      <c r="A1" s="79" t="s">
        <v>10</v>
      </c>
      <c r="B1" s="78" t="s">
        <v>5</v>
      </c>
      <c r="E1" s="12"/>
      <c r="F1" s="12"/>
      <c r="G1" s="12"/>
      <c r="H1" s="13"/>
      <c r="I1" s="13"/>
    </row>
    <row r="2" spans="1:22" ht="21" x14ac:dyDescent="0.25">
      <c r="A2" s="79" t="s">
        <v>11</v>
      </c>
      <c r="B2" t="s">
        <v>32</v>
      </c>
      <c r="C2" s="14"/>
      <c r="D2" s="14"/>
      <c r="G2" s="15"/>
      <c r="I2" s="15" t="s">
        <v>6</v>
      </c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2" ht="21.75" thickBot="1" x14ac:dyDescent="0.3">
      <c r="A3" s="79" t="s">
        <v>12</v>
      </c>
      <c r="B3" t="s">
        <v>33</v>
      </c>
      <c r="C3" s="14"/>
      <c r="D3" s="14"/>
      <c r="G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 spans="1:22" ht="15.75" thickBot="1" x14ac:dyDescent="0.3">
      <c r="A4" s="79" t="s">
        <v>13</v>
      </c>
      <c r="B4" t="s">
        <v>33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P4" s="16"/>
      <c r="Q4" s="19"/>
      <c r="R4" s="19"/>
      <c r="S4" s="19"/>
      <c r="T4" s="19"/>
      <c r="U4" s="19"/>
      <c r="V4" s="19"/>
    </row>
    <row r="5" spans="1:22" ht="43.9" customHeight="1" thickBot="1" x14ac:dyDescent="0.3">
      <c r="A5" s="84" t="s">
        <v>14</v>
      </c>
      <c r="B5" s="88" t="s">
        <v>15</v>
      </c>
      <c r="C5" s="87" t="s">
        <v>16</v>
      </c>
      <c r="D5" s="4" t="s">
        <v>17</v>
      </c>
      <c r="E5" s="7" t="s">
        <v>18</v>
      </c>
      <c r="F5" s="4" t="s">
        <v>19</v>
      </c>
      <c r="G5" s="53" t="s">
        <v>20</v>
      </c>
      <c r="H5" s="1" t="s">
        <v>21</v>
      </c>
      <c r="I5" s="10" t="s">
        <v>0</v>
      </c>
      <c r="J5" s="3" t="s">
        <v>22</v>
      </c>
      <c r="K5" s="9" t="s">
        <v>23</v>
      </c>
      <c r="L5" s="9" t="s">
        <v>24</v>
      </c>
      <c r="M5" s="9" t="s">
        <v>25</v>
      </c>
      <c r="N5" s="9" t="s">
        <v>26</v>
      </c>
      <c r="O5" s="9" t="s">
        <v>27</v>
      </c>
      <c r="P5" s="3" t="s">
        <v>1</v>
      </c>
      <c r="Q5" s="3" t="s">
        <v>28</v>
      </c>
      <c r="R5" s="3" t="s">
        <v>29</v>
      </c>
      <c r="S5" s="2" t="s">
        <v>3</v>
      </c>
      <c r="T5" s="3" t="s">
        <v>4</v>
      </c>
      <c r="U5" s="3" t="s">
        <v>30</v>
      </c>
      <c r="V5" s="9" t="s">
        <v>2</v>
      </c>
    </row>
    <row r="6" spans="1:22" x14ac:dyDescent="0.25">
      <c r="A6" s="85"/>
      <c r="B6" s="50"/>
      <c r="C6" s="20"/>
      <c r="D6" s="20"/>
      <c r="E6" s="21"/>
      <c r="F6" s="50"/>
      <c r="G6" s="50"/>
      <c r="H6" s="28">
        <v>0.18</v>
      </c>
      <c r="I6" s="23"/>
      <c r="J6" s="24">
        <v>0.01</v>
      </c>
      <c r="K6" s="25">
        <v>0.05</v>
      </c>
      <c r="L6" s="25">
        <v>0</v>
      </c>
      <c r="M6" s="25">
        <v>0.1</v>
      </c>
      <c r="N6" s="25">
        <v>0.18</v>
      </c>
      <c r="O6" s="26"/>
      <c r="P6" s="27"/>
      <c r="Q6" s="22"/>
      <c r="R6" s="28">
        <v>0.01</v>
      </c>
      <c r="S6" s="29">
        <v>0.05</v>
      </c>
      <c r="T6" s="23"/>
      <c r="U6" s="30"/>
      <c r="V6" s="26"/>
    </row>
    <row r="7" spans="1:22" s="54" customFormat="1" x14ac:dyDescent="0.25">
      <c r="A7" s="86"/>
      <c r="B7" s="58"/>
      <c r="C7" s="55"/>
      <c r="D7" s="56"/>
      <c r="E7" s="57"/>
      <c r="F7" s="58"/>
      <c r="G7" s="58"/>
      <c r="H7" s="59"/>
      <c r="I7" s="60"/>
      <c r="J7" s="61"/>
      <c r="K7" s="62"/>
      <c r="L7" s="62"/>
      <c r="M7" s="62"/>
      <c r="N7" s="62"/>
      <c r="O7" s="63"/>
      <c r="P7" s="64"/>
      <c r="Q7" s="65"/>
      <c r="R7" s="59"/>
      <c r="S7" s="66"/>
      <c r="T7" s="60"/>
      <c r="U7" s="67"/>
      <c r="V7" s="63"/>
    </row>
    <row r="8" spans="1:22" ht="27" customHeight="1" x14ac:dyDescent="0.25">
      <c r="A8" s="85">
        <v>56114</v>
      </c>
      <c r="B8" s="80" t="s">
        <v>31</v>
      </c>
      <c r="C8" s="5"/>
      <c r="D8" s="8"/>
      <c r="E8" s="31">
        <v>0</v>
      </c>
      <c r="F8" s="51">
        <v>0</v>
      </c>
      <c r="G8" s="51">
        <f>ROUND(E8-F8,)</f>
        <v>0</v>
      </c>
      <c r="H8" s="22">
        <f>ROUND(G8*$H$6,0)</f>
        <v>0</v>
      </c>
      <c r="I8" s="23">
        <f>G8+H8</f>
        <v>0</v>
      </c>
      <c r="J8" s="32">
        <f>ROUND(G8*$J$6,)</f>
        <v>0</v>
      </c>
      <c r="K8" s="26">
        <f>ROUND(G8*$K$6,)</f>
        <v>0</v>
      </c>
      <c r="L8" s="26">
        <f>ROUND(G8*$L$6,)</f>
        <v>0</v>
      </c>
      <c r="M8" s="26">
        <f>ROUND(G8*$M$6,)</f>
        <v>0</v>
      </c>
      <c r="N8" s="26">
        <f>H8</f>
        <v>0</v>
      </c>
      <c r="O8" s="26">
        <f>ROUND(I8-SUM(J8:N8),0)</f>
        <v>0</v>
      </c>
      <c r="P8" s="33"/>
      <c r="Q8" s="22"/>
      <c r="R8" s="22"/>
      <c r="S8" s="23">
        <v>0</v>
      </c>
      <c r="T8" s="23">
        <v>0</v>
      </c>
      <c r="U8" s="30">
        <v>400000</v>
      </c>
      <c r="V8" s="34" t="s">
        <v>7</v>
      </c>
    </row>
    <row r="9" spans="1:22" ht="27" customHeight="1" x14ac:dyDescent="0.25">
      <c r="A9" s="85"/>
      <c r="B9" s="80"/>
      <c r="C9" s="5"/>
      <c r="D9" s="8"/>
      <c r="E9" s="31">
        <v>0</v>
      </c>
      <c r="F9" s="51">
        <v>0</v>
      </c>
      <c r="G9" s="51">
        <f>ROUND(E9-F9,)</f>
        <v>0</v>
      </c>
      <c r="H9" s="22">
        <f>ROUND(G9*$H$6,0)</f>
        <v>0</v>
      </c>
      <c r="I9" s="23">
        <f>G9+H9</f>
        <v>0</v>
      </c>
      <c r="J9" s="32">
        <f>ROUND(G9*$J$6,)</f>
        <v>0</v>
      </c>
      <c r="K9" s="26">
        <f>ROUND(G9*$K$6,)</f>
        <v>0</v>
      </c>
      <c r="L9" s="26">
        <f>ROUND(G9*$L$6,)</f>
        <v>0</v>
      </c>
      <c r="M9" s="26">
        <f>ROUND(G9*$M$6,)</f>
        <v>0</v>
      </c>
      <c r="N9" s="26">
        <f>H9</f>
        <v>0</v>
      </c>
      <c r="O9" s="26">
        <f>ROUND(I9-SUM(J9:N9),0)</f>
        <v>0</v>
      </c>
      <c r="P9" s="33"/>
      <c r="Q9" s="22"/>
      <c r="R9" s="22"/>
      <c r="S9" s="23"/>
      <c r="T9" s="23"/>
      <c r="U9" s="30"/>
      <c r="V9" s="34"/>
    </row>
    <row r="10" spans="1:22" s="54" customFormat="1" ht="27" customHeight="1" x14ac:dyDescent="0.25">
      <c r="A10" s="86"/>
      <c r="B10" s="81"/>
      <c r="C10" s="68"/>
      <c r="D10" s="69"/>
      <c r="E10" s="70"/>
      <c r="F10" s="71"/>
      <c r="G10" s="71">
        <f t="shared" ref="G10:G13" si="0">ROUND(E10-F10,)</f>
        <v>0</v>
      </c>
      <c r="H10" s="65">
        <f t="shared" ref="H10:H13" si="1">ROUND(G10*$H$6,0)</f>
        <v>0</v>
      </c>
      <c r="I10" s="60">
        <f t="shared" ref="I10:I13" si="2">G10+H10</f>
        <v>0</v>
      </c>
      <c r="J10" s="56">
        <f t="shared" ref="J10:J13" si="3">ROUND(G10*$J$6,)</f>
        <v>0</v>
      </c>
      <c r="K10" s="63">
        <f t="shared" ref="K10:K13" si="4">ROUND(G10*$K$6,)</f>
        <v>0</v>
      </c>
      <c r="L10" s="63">
        <f t="shared" ref="L10:L13" si="5">ROUND(G10*$L$6,)</f>
        <v>0</v>
      </c>
      <c r="M10" s="63">
        <f t="shared" ref="M10:M13" si="6">ROUND(G10*$M$6,)</f>
        <v>0</v>
      </c>
      <c r="N10" s="63">
        <f t="shared" ref="N10:N13" si="7">H10</f>
        <v>0</v>
      </c>
      <c r="O10" s="63">
        <f t="shared" ref="O10:O13" si="8">ROUND(I10-SUM(J10:N10),0)</f>
        <v>0</v>
      </c>
      <c r="P10" s="72"/>
      <c r="Q10" s="65"/>
      <c r="R10" s="65"/>
      <c r="S10" s="60"/>
      <c r="T10" s="60"/>
      <c r="U10" s="67"/>
      <c r="V10" s="73"/>
    </row>
    <row r="11" spans="1:22" ht="27" customHeight="1" x14ac:dyDescent="0.25">
      <c r="A11" s="85">
        <v>56113</v>
      </c>
      <c r="B11" s="80"/>
      <c r="C11" s="52"/>
      <c r="D11" s="8"/>
      <c r="E11" s="31"/>
      <c r="F11" s="51"/>
      <c r="G11" s="51">
        <f t="shared" si="0"/>
        <v>0</v>
      </c>
      <c r="H11" s="22">
        <f t="shared" si="1"/>
        <v>0</v>
      </c>
      <c r="I11" s="23">
        <f t="shared" si="2"/>
        <v>0</v>
      </c>
      <c r="J11" s="32">
        <f t="shared" si="3"/>
        <v>0</v>
      </c>
      <c r="K11" s="26">
        <f t="shared" si="4"/>
        <v>0</v>
      </c>
      <c r="L11" s="26">
        <f t="shared" si="5"/>
        <v>0</v>
      </c>
      <c r="M11" s="26">
        <f t="shared" si="6"/>
        <v>0</v>
      </c>
      <c r="N11" s="26">
        <f t="shared" si="7"/>
        <v>0</v>
      </c>
      <c r="O11" s="26">
        <f t="shared" si="8"/>
        <v>0</v>
      </c>
      <c r="P11" s="33"/>
      <c r="Q11" s="22"/>
      <c r="R11" s="22"/>
      <c r="S11" s="23"/>
      <c r="T11" s="23"/>
      <c r="U11" s="30">
        <v>300000</v>
      </c>
      <c r="V11" s="34" t="s">
        <v>8</v>
      </c>
    </row>
    <row r="12" spans="1:22" ht="27" customHeight="1" x14ac:dyDescent="0.25">
      <c r="A12" s="85"/>
      <c r="B12" s="36"/>
      <c r="C12" s="35"/>
      <c r="D12" s="35"/>
      <c r="E12" s="31"/>
      <c r="F12" s="51"/>
      <c r="G12" s="51">
        <f t="shared" si="0"/>
        <v>0</v>
      </c>
      <c r="H12" s="22">
        <f t="shared" si="1"/>
        <v>0</v>
      </c>
      <c r="I12" s="23">
        <f t="shared" si="2"/>
        <v>0</v>
      </c>
      <c r="J12" s="32">
        <f t="shared" si="3"/>
        <v>0</v>
      </c>
      <c r="K12" s="26">
        <f t="shared" si="4"/>
        <v>0</v>
      </c>
      <c r="L12" s="26">
        <f t="shared" si="5"/>
        <v>0</v>
      </c>
      <c r="M12" s="26">
        <f t="shared" si="6"/>
        <v>0</v>
      </c>
      <c r="N12" s="26">
        <f t="shared" si="7"/>
        <v>0</v>
      </c>
      <c r="O12" s="26">
        <f t="shared" si="8"/>
        <v>0</v>
      </c>
      <c r="P12" s="33"/>
      <c r="Q12" s="37"/>
      <c r="R12" s="37"/>
      <c r="S12" s="37"/>
      <c r="T12" s="37"/>
      <c r="U12" s="40"/>
      <c r="V12" s="41"/>
    </row>
    <row r="13" spans="1:22" s="54" customFormat="1" ht="27" customHeight="1" x14ac:dyDescent="0.25">
      <c r="A13" s="86"/>
      <c r="B13" s="82"/>
      <c r="C13" s="74"/>
      <c r="D13" s="74"/>
      <c r="E13" s="70"/>
      <c r="F13" s="71"/>
      <c r="G13" s="71">
        <f t="shared" si="0"/>
        <v>0</v>
      </c>
      <c r="H13" s="65">
        <f t="shared" si="1"/>
        <v>0</v>
      </c>
      <c r="I13" s="60">
        <f t="shared" si="2"/>
        <v>0</v>
      </c>
      <c r="J13" s="56">
        <f t="shared" si="3"/>
        <v>0</v>
      </c>
      <c r="K13" s="63">
        <f t="shared" si="4"/>
        <v>0</v>
      </c>
      <c r="L13" s="63">
        <f t="shared" si="5"/>
        <v>0</v>
      </c>
      <c r="M13" s="63">
        <f t="shared" si="6"/>
        <v>0</v>
      </c>
      <c r="N13" s="63">
        <f t="shared" si="7"/>
        <v>0</v>
      </c>
      <c r="O13" s="63">
        <f t="shared" si="8"/>
        <v>0</v>
      </c>
      <c r="P13" s="72"/>
      <c r="Q13" s="75"/>
      <c r="R13" s="75"/>
      <c r="S13" s="75"/>
      <c r="T13" s="75"/>
      <c r="U13" s="76"/>
      <c r="V13" s="77"/>
    </row>
    <row r="14" spans="1:22" x14ac:dyDescent="0.25">
      <c r="A14" s="85">
        <v>56112</v>
      </c>
      <c r="B14" s="36"/>
      <c r="C14" s="35"/>
      <c r="D14" s="35"/>
      <c r="E14" s="36"/>
      <c r="F14" s="37"/>
      <c r="G14" s="36"/>
      <c r="H14" s="37"/>
      <c r="I14" s="38"/>
      <c r="J14" s="20"/>
      <c r="K14" s="39"/>
      <c r="L14" s="39"/>
      <c r="M14" s="39"/>
      <c r="N14" s="39"/>
      <c r="O14" s="39"/>
      <c r="P14" s="33"/>
      <c r="Q14" s="37"/>
      <c r="R14" s="37"/>
      <c r="S14" s="37"/>
      <c r="T14" s="37"/>
      <c r="U14" s="40">
        <v>297000</v>
      </c>
      <c r="V14" s="41" t="s">
        <v>9</v>
      </c>
    </row>
    <row r="15" spans="1:22" x14ac:dyDescent="0.25">
      <c r="A15" s="85"/>
      <c r="B15" s="36"/>
      <c r="C15" s="35"/>
      <c r="D15" s="35"/>
      <c r="E15" s="36"/>
      <c r="F15" s="37"/>
      <c r="G15" s="36"/>
      <c r="H15" s="37"/>
      <c r="I15" s="38"/>
      <c r="J15" s="20"/>
      <c r="K15" s="39"/>
      <c r="L15" s="39"/>
      <c r="M15" s="39"/>
      <c r="N15" s="39"/>
      <c r="O15" s="39"/>
      <c r="P15" s="33"/>
      <c r="Q15" s="37"/>
      <c r="R15" s="37"/>
      <c r="S15" s="37"/>
      <c r="T15" s="37"/>
      <c r="U15" s="40"/>
      <c r="V15" s="41"/>
    </row>
    <row r="16" spans="1:22" x14ac:dyDescent="0.25">
      <c r="A16" s="85"/>
      <c r="B16" s="36"/>
      <c r="C16" s="35"/>
      <c r="D16" s="35"/>
      <c r="E16" s="36"/>
      <c r="F16" s="37"/>
      <c r="G16" s="36"/>
      <c r="H16" s="37"/>
      <c r="I16" s="38"/>
      <c r="J16" s="20"/>
      <c r="K16" s="39"/>
      <c r="L16" s="39"/>
      <c r="M16" s="39"/>
      <c r="N16" s="39"/>
      <c r="O16" s="39"/>
      <c r="P16" s="33"/>
      <c r="Q16" s="37"/>
      <c r="R16" s="37"/>
      <c r="S16" s="37"/>
      <c r="T16" s="37"/>
      <c r="U16" s="40"/>
      <c r="V16" s="41"/>
    </row>
    <row r="17" spans="1:22" x14ac:dyDescent="0.25">
      <c r="A17" s="85"/>
      <c r="B17" s="36"/>
      <c r="C17" s="35"/>
      <c r="D17" s="35"/>
      <c r="E17" s="36"/>
      <c r="F17" s="37"/>
      <c r="G17" s="36"/>
      <c r="H17" s="37"/>
      <c r="I17" s="38"/>
      <c r="J17" s="20"/>
      <c r="K17" s="39"/>
      <c r="L17" s="39"/>
      <c r="M17" s="39"/>
      <c r="N17" s="39"/>
      <c r="O17" s="39"/>
      <c r="P17" s="33"/>
      <c r="Q17" s="37"/>
      <c r="R17" s="37"/>
      <c r="S17" s="37"/>
      <c r="T17" s="37"/>
      <c r="U17" s="40"/>
      <c r="V17" s="41"/>
    </row>
    <row r="18" spans="1:22" x14ac:dyDescent="0.25">
      <c r="A18" s="85"/>
      <c r="B18" s="36"/>
      <c r="C18" s="35"/>
      <c r="D18" s="35"/>
      <c r="E18" s="36"/>
      <c r="F18" s="37"/>
      <c r="G18" s="36"/>
      <c r="H18" s="37"/>
      <c r="I18" s="38"/>
      <c r="J18" s="20"/>
      <c r="K18" s="39"/>
      <c r="L18" s="39"/>
      <c r="M18" s="39"/>
      <c r="N18" s="39"/>
      <c r="O18" s="39"/>
      <c r="P18" s="33"/>
      <c r="Q18" s="37"/>
      <c r="R18" s="37"/>
      <c r="S18" s="37"/>
      <c r="T18" s="37"/>
      <c r="U18" s="40"/>
      <c r="V18" s="41"/>
    </row>
    <row r="19" spans="1:22" ht="15.75" thickBot="1" x14ac:dyDescent="0.3">
      <c r="A19" s="85"/>
      <c r="B19" s="83"/>
      <c r="C19" s="6"/>
      <c r="D19" s="6"/>
      <c r="E19" s="42"/>
      <c r="F19" s="42"/>
      <c r="G19" s="42"/>
      <c r="H19" s="43"/>
      <c r="I19" s="44"/>
      <c r="J19" s="45"/>
      <c r="K19" s="46"/>
      <c r="L19" s="46"/>
      <c r="M19" s="46"/>
      <c r="N19" s="46"/>
      <c r="O19" s="46"/>
      <c r="P19" s="47"/>
      <c r="Q19" s="43"/>
      <c r="R19" s="43"/>
      <c r="S19" s="43"/>
      <c r="T19" s="43"/>
      <c r="U19" s="48"/>
      <c r="V19" s="46"/>
    </row>
    <row r="20" spans="1:22" x14ac:dyDescent="0.25">
      <c r="H20" s="11"/>
      <c r="I20" s="11"/>
    </row>
    <row r="21" spans="1:22" x14ac:dyDescent="0.25">
      <c r="H21" s="11"/>
      <c r="I21" s="11"/>
    </row>
    <row r="22" spans="1:22" x14ac:dyDescent="0.25">
      <c r="H22" s="11"/>
      <c r="I22" s="11"/>
    </row>
    <row r="23" spans="1:22" x14ac:dyDescent="0.25">
      <c r="H23" s="11"/>
      <c r="I23" s="11"/>
    </row>
    <row r="24" spans="1:22" x14ac:dyDescent="0.25">
      <c r="H24" s="11"/>
      <c r="I24" s="11"/>
    </row>
    <row r="25" spans="1:22" x14ac:dyDescent="0.25">
      <c r="H25" s="11"/>
      <c r="I25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2025-05-27T10:50:50Z</dcterms:modified>
</cp:coreProperties>
</file>