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wrong data updated\wrong data updated\Not upoaded\"/>
    </mc:Choice>
  </mc:AlternateContent>
  <xr:revisionPtr revIDLastSave="0" documentId="13_ncr:1_{88208A9B-2DD5-4FFB-B76C-D7EAB56C00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s="1"/>
  <c r="G9" i="1"/>
  <c r="J9" i="1" s="1"/>
  <c r="H10" i="1" l="1"/>
  <c r="H9" i="1"/>
  <c r="I10" i="1"/>
  <c r="I9" i="1"/>
  <c r="K13" i="1"/>
  <c r="J21" i="1" s="1"/>
  <c r="L10" i="1" l="1"/>
  <c r="L9" i="1"/>
  <c r="G8" i="1"/>
  <c r="H8" i="1" s="1"/>
  <c r="J8" i="1" l="1"/>
  <c r="J13" i="1" s="1"/>
  <c r="J20" i="1" s="1"/>
  <c r="I8" i="1"/>
  <c r="P13" i="1" l="1"/>
  <c r="L8" i="1" l="1"/>
  <c r="R12" i="1" l="1"/>
  <c r="R13" i="1" s="1"/>
  <c r="L13" i="1"/>
  <c r="P15" i="1" s="1"/>
  <c r="J22" i="1" s="1"/>
</calcChain>
</file>

<file path=xl/sharedStrings.xml><?xml version="1.0" encoding="utf-8"?>
<sst xmlns="http://schemas.openxmlformats.org/spreadsheetml/2006/main" count="36" uniqueCount="31">
  <si>
    <t>Amount</t>
  </si>
  <si>
    <t>PAYMENT NOTE No.</t>
  </si>
  <si>
    <t>UTR</t>
  </si>
  <si>
    <t>TDS Amount @ 1% on BASIC AMOUNT</t>
  </si>
  <si>
    <t>Total Paid Amount Rs. -</t>
  </si>
  <si>
    <t>Balance Payable Amount Rs. -</t>
  </si>
  <si>
    <t xml:space="preserve">Total Hold </t>
  </si>
  <si>
    <t>DPR Excess  Debit</t>
  </si>
  <si>
    <t>Advance/ Surplus</t>
  </si>
  <si>
    <t>Arun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</si>
  <si>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</si>
  <si>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</si>
  <si>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</si>
  <si>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</si>
  <si>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</si>
  <si>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</si>
  <si>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</si>
  <si>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</si>
  <si>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</si>
  <si>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</si>
  <si>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</si>
  <si>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</si>
  <si>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</si>
  <si>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Total_Amount</t>
  </si>
  <si>
    <t>Subcontractor:</t>
  </si>
  <si>
    <t>State:</t>
  </si>
  <si>
    <t>District:</t>
  </si>
  <si>
    <t>Block:</t>
  </si>
  <si>
    <t xml:space="preserve">common village Pipe leakage work </t>
  </si>
  <si>
    <t>10-01-2025 NEFT/AXISP00597066945/RIUP24/2914/ARUN/IDIB000K60729700.00</t>
  </si>
  <si>
    <t>14-02-2025 NEFT/AXISP00616404534/RIUP24/3178/ARUN/IDIB000K60749500.00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</si>
</sst>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64" fontId="8" fillId="2" borderId="11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  <xf numFmtId="0" fontId="6" fillId="0" borderId="0" xfId="0" applyFont="1"/>
    <xf numFmtId="14" fontId="7" fillId="2" borderId="3" xfId="0" applyNumberFormat="1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10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vertical="center"/>
    </xf>
    <xf numFmtId="167" fontId="6" fillId="2" borderId="11" xfId="0" applyNumberFormat="1" applyFont="1" applyFill="1" applyBorder="1" applyAlignment="1">
      <alignment horizontal="center" vertical="center"/>
    </xf>
    <xf numFmtId="167" fontId="3" fillId="2" borderId="8" xfId="1" applyNumberFormat="1" applyFont="1" applyFill="1" applyBorder="1" applyAlignment="1">
      <alignment vertical="center"/>
    </xf>
    <xf numFmtId="167" fontId="3" fillId="3" borderId="6" xfId="1" applyNumberFormat="1" applyFont="1" applyFill="1" applyBorder="1" applyAlignment="1">
      <alignment vertical="center"/>
    </xf>
    <xf numFmtId="167" fontId="3" fillId="2" borderId="7" xfId="0" applyNumberFormat="1" applyFont="1" applyFill="1" applyBorder="1" applyAlignment="1">
      <alignment horizontal="center" vertical="center"/>
    </xf>
    <xf numFmtId="167" fontId="3" fillId="2" borderId="7" xfId="1" applyNumberFormat="1" applyFont="1" applyFill="1" applyBorder="1" applyAlignment="1">
      <alignment vertical="center"/>
    </xf>
    <xf numFmtId="167" fontId="3" fillId="2" borderId="9" xfId="0" applyNumberFormat="1" applyFont="1" applyFill="1" applyBorder="1" applyAlignment="1">
      <alignment horizontal="center" vertical="center"/>
    </xf>
    <xf numFmtId="167" fontId="3" fillId="2" borderId="1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115" zoomScaleNormal="115" workbookViewId="0">
      <selection activeCell="Q9" sqref="Q9"/>
    </sheetView>
  </sheetViews>
  <sheetFormatPr defaultColWidth="9" defaultRowHeight="24.95" customHeight="1" x14ac:dyDescent="0.25"/>
  <cols>
    <col min="1" max="1" width="9" style="33"/>
    <col min="2" max="2" width="30" style="2" customWidth="1"/>
    <col min="3" max="3" width="16.42578125" style="54" bestFit="1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5.28515625" style="2" customWidth="1"/>
    <col min="8" max="8" width="12.85546875" style="15" bestFit="1" customWidth="1"/>
    <col min="9" max="9" width="10.7109375" style="2" bestFit="1" customWidth="1"/>
    <col min="10" max="10" width="12.7109375" style="2" customWidth="1"/>
    <col min="11" max="12" width="14.85546875" style="2" customWidth="1"/>
    <col min="13" max="13" width="17.85546875" style="2" customWidth="1"/>
    <col min="14" max="14" width="12.7109375" style="2" hidden="1" customWidth="1"/>
    <col min="15" max="15" width="14.5703125" style="2" hidden="1" customWidth="1"/>
    <col min="16" max="16" width="14" style="2" customWidth="1"/>
    <col min="17" max="17" width="77" style="2" bestFit="1" customWidth="1"/>
    <col min="18" max="18" width="14" style="2" customWidth="1"/>
    <col min="19" max="16384" width="9" style="2"/>
  </cols>
  <sheetData>
    <row r="1" spans="1:18" ht="24.95" customHeight="1" thickBot="1" x14ac:dyDescent="0.3">
      <c r="A1" s="50" t="s">
        <v>24</v>
      </c>
      <c r="B1" s="1" t="s">
        <v>9</v>
      </c>
      <c r="E1" s="3"/>
      <c r="F1" s="3"/>
      <c r="G1" s="3"/>
      <c r="H1" s="4"/>
    </row>
    <row r="2" spans="1:18" ht="24.95" customHeight="1" thickBot="1" x14ac:dyDescent="0.3">
      <c r="A2" s="50" t="s">
        <v>25</v>
      </c>
      <c r="B2" s="5" t="s">
        <v>10</v>
      </c>
      <c r="C2" s="55"/>
      <c r="D2" s="6"/>
      <c r="G2" s="7"/>
      <c r="H2" s="7"/>
      <c r="I2" s="8"/>
      <c r="J2" s="8"/>
      <c r="K2" s="8"/>
      <c r="L2" s="8"/>
      <c r="M2" s="8"/>
      <c r="N2" s="8"/>
      <c r="O2" s="8"/>
    </row>
    <row r="3" spans="1:18" ht="24.95" customHeight="1" thickBot="1" x14ac:dyDescent="0.3">
      <c r="A3" s="50" t="s">
        <v>26</v>
      </c>
      <c r="B3" s="45" t="s">
        <v>11</v>
      </c>
      <c r="C3" s="55"/>
      <c r="D3" s="6"/>
      <c r="G3" s="7"/>
      <c r="H3" s="7"/>
      <c r="I3" s="8"/>
      <c r="J3" s="8"/>
      <c r="K3" s="8"/>
      <c r="L3" s="8"/>
      <c r="M3" s="8"/>
      <c r="N3" s="8"/>
      <c r="O3" s="8"/>
    </row>
    <row r="4" spans="1:18" ht="24.95" customHeight="1" thickBot="1" x14ac:dyDescent="0.3">
      <c r="A4" s="50" t="s">
        <v>27</v>
      </c>
      <c r="B4" s="9" t="s">
        <v>11</v>
      </c>
      <c r="C4" s="56"/>
      <c r="D4" s="9"/>
      <c r="E4" s="9"/>
      <c r="F4" s="8"/>
      <c r="G4" s="8"/>
      <c r="H4" s="10"/>
      <c r="I4" s="8"/>
      <c r="J4" s="8"/>
      <c r="M4" s="8"/>
      <c r="N4" s="11"/>
      <c r="O4" s="11"/>
      <c r="P4" s="11"/>
      <c r="Q4" s="11"/>
      <c r="R4" s="11"/>
    </row>
    <row r="5" spans="1:18" ht="24.95" customHeight="1" x14ac:dyDescent="0.25">
      <c r="A5" s="46" t="s">
        <v>12</v>
      </c>
      <c r="B5" s="47" t="s">
        <v>13</v>
      </c>
      <c r="C5" s="57" t="s">
        <v>14</v>
      </c>
      <c r="D5" s="34" t="s">
        <v>15</v>
      </c>
      <c r="E5" s="47" t="s">
        <v>16</v>
      </c>
      <c r="F5" s="47" t="s">
        <v>17</v>
      </c>
      <c r="G5" s="34" t="s">
        <v>18</v>
      </c>
      <c r="H5" s="48" t="s">
        <v>19</v>
      </c>
      <c r="I5" s="49" t="s">
        <v>0</v>
      </c>
      <c r="J5" s="47" t="s">
        <v>20</v>
      </c>
      <c r="K5" s="47" t="s">
        <v>21</v>
      </c>
      <c r="L5" s="20" t="s">
        <v>22</v>
      </c>
      <c r="M5" s="20" t="s">
        <v>1</v>
      </c>
      <c r="N5" s="20" t="s">
        <v>0</v>
      </c>
      <c r="O5" s="20" t="s">
        <v>3</v>
      </c>
      <c r="P5" s="20" t="s">
        <v>23</v>
      </c>
      <c r="Q5" s="20" t="s">
        <v>2</v>
      </c>
      <c r="R5" s="20"/>
    </row>
    <row r="6" spans="1:18" ht="24.95" customHeight="1" thickBot="1" x14ac:dyDescent="0.3">
      <c r="A6" s="35"/>
      <c r="B6" s="14"/>
      <c r="C6" s="58"/>
      <c r="D6" s="14"/>
      <c r="E6" s="14"/>
      <c r="F6" s="14"/>
      <c r="G6" s="14"/>
      <c r="H6" s="14"/>
      <c r="I6" s="26">
        <v>0.01</v>
      </c>
      <c r="J6" s="26">
        <v>0.05</v>
      </c>
      <c r="K6" s="26"/>
      <c r="L6" s="14"/>
      <c r="M6" s="14"/>
      <c r="N6" s="14"/>
      <c r="O6" s="26">
        <v>0.01</v>
      </c>
      <c r="P6" s="14"/>
      <c r="Q6" s="14"/>
      <c r="R6" s="14"/>
    </row>
    <row r="7" spans="1:18" s="16" customFormat="1" ht="24.95" customHeight="1" x14ac:dyDescent="0.25">
      <c r="A7" s="36">
        <v>67963</v>
      </c>
      <c r="B7" s="17"/>
      <c r="C7" s="59"/>
      <c r="D7" s="17"/>
      <c r="E7" s="17"/>
      <c r="F7" s="17"/>
      <c r="G7" s="17"/>
      <c r="H7" s="17"/>
      <c r="I7" s="18"/>
      <c r="J7" s="18"/>
      <c r="K7" s="18"/>
      <c r="L7" s="17"/>
      <c r="M7" s="17"/>
      <c r="N7" s="17"/>
      <c r="O7" s="18"/>
      <c r="P7" s="17"/>
      <c r="Q7" s="17"/>
      <c r="R7" s="17"/>
    </row>
    <row r="8" spans="1:18" ht="24.95" customHeight="1" x14ac:dyDescent="0.25">
      <c r="A8" s="33">
        <v>67963</v>
      </c>
      <c r="B8" s="21" t="s">
        <v>28</v>
      </c>
      <c r="C8" s="60">
        <v>45684</v>
      </c>
      <c r="D8" s="22">
        <v>1</v>
      </c>
      <c r="E8" s="12">
        <v>42800</v>
      </c>
      <c r="F8" s="12">
        <v>0</v>
      </c>
      <c r="G8" s="12">
        <f>E8-F8</f>
        <v>42800</v>
      </c>
      <c r="H8" s="12">
        <f>G8</f>
        <v>42800</v>
      </c>
      <c r="I8" s="12">
        <f>G8*$I$6</f>
        <v>428</v>
      </c>
      <c r="J8" s="12">
        <f>G8*$J$6</f>
        <v>2140</v>
      </c>
      <c r="K8" s="12">
        <v>0</v>
      </c>
      <c r="L8" s="12">
        <f>ROUND(H8-SUM(I8:K8),0)</f>
        <v>40232</v>
      </c>
      <c r="M8" s="12"/>
      <c r="N8" s="12"/>
      <c r="O8" s="12"/>
      <c r="P8" s="12">
        <v>29700</v>
      </c>
      <c r="Q8" s="12" t="s">
        <v>29</v>
      </c>
      <c r="R8" s="12"/>
    </row>
    <row r="9" spans="1:18" ht="24.95" customHeight="1" x14ac:dyDescent="0.25">
      <c r="A9" s="37">
        <v>67963</v>
      </c>
      <c r="B9" s="21" t="s">
        <v>28</v>
      </c>
      <c r="C9" s="60">
        <v>45710</v>
      </c>
      <c r="D9" s="22">
        <v>2</v>
      </c>
      <c r="E9" s="12">
        <v>49800</v>
      </c>
      <c r="F9" s="12">
        <v>0</v>
      </c>
      <c r="G9" s="12">
        <f>E9-F9</f>
        <v>49800</v>
      </c>
      <c r="H9" s="12">
        <f t="shared" ref="H9:H10" si="0">G9</f>
        <v>49800</v>
      </c>
      <c r="I9" s="12">
        <f>G9*$I$6</f>
        <v>498</v>
      </c>
      <c r="J9" s="12">
        <f>G9*$J$6</f>
        <v>2490</v>
      </c>
      <c r="K9" s="12">
        <v>0</v>
      </c>
      <c r="L9" s="12">
        <f>ROUND(H9-SUM(I9:K9),0)</f>
        <v>46812</v>
      </c>
      <c r="M9" s="12"/>
      <c r="N9" s="12"/>
      <c r="O9" s="12"/>
      <c r="P9" s="12">
        <v>49500</v>
      </c>
      <c r="Q9" s="23" t="s">
        <v>30</v>
      </c>
      <c r="R9" s="12"/>
    </row>
    <row r="10" spans="1:18" ht="24.95" customHeight="1" x14ac:dyDescent="0.25">
      <c r="A10" s="37">
        <v>67963</v>
      </c>
      <c r="B10" s="21" t="s">
        <v>28</v>
      </c>
      <c r="C10" s="60">
        <v>45710</v>
      </c>
      <c r="D10" s="22">
        <v>2</v>
      </c>
      <c r="E10" s="12">
        <v>17300</v>
      </c>
      <c r="F10" s="12">
        <v>0</v>
      </c>
      <c r="G10" s="12">
        <f>E10-F10</f>
        <v>17300</v>
      </c>
      <c r="H10" s="12">
        <f t="shared" si="0"/>
        <v>17300</v>
      </c>
      <c r="I10" s="12">
        <f>G10*$I$6</f>
        <v>173</v>
      </c>
      <c r="J10" s="12">
        <f>G10*$J$6</f>
        <v>865</v>
      </c>
      <c r="K10" s="12">
        <v>0</v>
      </c>
      <c r="L10" s="12">
        <f>ROUND(H10-SUM(I10:K10),0)</f>
        <v>16262</v>
      </c>
      <c r="M10" s="12"/>
      <c r="N10" s="12"/>
      <c r="O10" s="12"/>
      <c r="P10" s="12"/>
      <c r="Q10" s="23"/>
      <c r="R10" s="12"/>
    </row>
    <row r="11" spans="1:18" ht="24.95" customHeight="1" x14ac:dyDescent="0.25">
      <c r="A11" s="37">
        <v>67963</v>
      </c>
      <c r="B11" s="21"/>
      <c r="C11" s="61"/>
      <c r="D11" s="24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3"/>
      <c r="R11" s="12"/>
    </row>
    <row r="12" spans="1:18" ht="24.95" customHeight="1" thickBot="1" x14ac:dyDescent="0.3">
      <c r="A12" s="38">
        <v>67963</v>
      </c>
      <c r="B12" s="27"/>
      <c r="C12" s="62"/>
      <c r="D12" s="27"/>
      <c r="E12" s="28"/>
      <c r="F12" s="28"/>
      <c r="G12" s="28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>
        <f>SUM(L8:L12,0)-SUM(P8:P12,0)</f>
        <v>24106</v>
      </c>
    </row>
    <row r="13" spans="1:18" ht="24.95" customHeight="1" x14ac:dyDescent="0.25">
      <c r="A13" s="19"/>
      <c r="B13" s="29"/>
      <c r="C13" s="63"/>
      <c r="D13" s="29"/>
      <c r="E13" s="29"/>
      <c r="F13" s="29"/>
      <c r="G13" s="29"/>
      <c r="H13" s="29"/>
      <c r="I13" s="29"/>
      <c r="J13" s="30">
        <f t="shared" ref="J13:L13" si="1">SUM(J8:J12)</f>
        <v>5495</v>
      </c>
      <c r="K13" s="30">
        <f t="shared" si="1"/>
        <v>0</v>
      </c>
      <c r="L13" s="30">
        <f t="shared" si="1"/>
        <v>103306</v>
      </c>
      <c r="M13" s="30" t="s">
        <v>4</v>
      </c>
      <c r="N13" s="30"/>
      <c r="O13" s="29"/>
      <c r="P13" s="30">
        <f>SUM(P6:P12)</f>
        <v>79200</v>
      </c>
      <c r="Q13" s="29"/>
      <c r="R13" s="30">
        <f>SUM(R6:R12)</f>
        <v>24106</v>
      </c>
    </row>
    <row r="14" spans="1:18" ht="24.95" customHeight="1" x14ac:dyDescent="0.25">
      <c r="A14" s="39"/>
      <c r="B14" s="12"/>
      <c r="C14" s="6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spans="1:18" ht="24.95" customHeight="1" thickBot="1" x14ac:dyDescent="0.3">
      <c r="A15" s="40"/>
      <c r="B15" s="14"/>
      <c r="C15" s="58"/>
      <c r="D15" s="14"/>
      <c r="E15" s="14"/>
      <c r="F15" s="14"/>
      <c r="G15" s="14"/>
      <c r="H15" s="14"/>
      <c r="I15" s="14"/>
      <c r="J15" s="14"/>
      <c r="K15" s="14"/>
      <c r="L15" s="14"/>
      <c r="M15" s="25" t="s">
        <v>5</v>
      </c>
      <c r="N15" s="14"/>
      <c r="O15" s="14"/>
      <c r="P15" s="25">
        <f>L13-P13</f>
        <v>24106</v>
      </c>
      <c r="Q15" s="14"/>
      <c r="R15" s="25"/>
    </row>
    <row r="17" spans="8:10" ht="24.95" customHeight="1" thickBot="1" x14ac:dyDescent="0.3"/>
    <row r="18" spans="8:10" ht="24.95" customHeight="1" thickBot="1" x14ac:dyDescent="0.3">
      <c r="H18" s="51" t="s">
        <v>9</v>
      </c>
      <c r="I18" s="52"/>
      <c r="J18" s="53"/>
    </row>
    <row r="19" spans="8:10" ht="24.95" customHeight="1" thickBot="1" x14ac:dyDescent="0.3">
      <c r="H19" s="51">
        <v>45801</v>
      </c>
      <c r="I19" s="52"/>
      <c r="J19" s="53"/>
    </row>
    <row r="20" spans="8:10" ht="24.95" customHeight="1" thickBot="1" x14ac:dyDescent="0.3">
      <c r="H20" s="41" t="s">
        <v>6</v>
      </c>
      <c r="I20" s="42"/>
      <c r="J20" s="31">
        <f>J13</f>
        <v>5495</v>
      </c>
    </row>
    <row r="21" spans="8:10" ht="24.95" customHeight="1" thickBot="1" x14ac:dyDescent="0.3">
      <c r="H21" s="41" t="s">
        <v>7</v>
      </c>
      <c r="I21" s="42"/>
      <c r="J21" s="31">
        <f>K13</f>
        <v>0</v>
      </c>
    </row>
    <row r="22" spans="8:10" ht="24.95" customHeight="1" thickBot="1" x14ac:dyDescent="0.3">
      <c r="H22" s="43" t="s">
        <v>8</v>
      </c>
      <c r="I22" s="44"/>
      <c r="J22" s="32">
        <f>P15</f>
        <v>24106</v>
      </c>
    </row>
  </sheetData>
  <mergeCells count="2">
    <mergeCell ref="H18:J18"/>
    <mergeCell ref="H19:J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2025-06-03T10:05:32Z</dcterms:modified>
</cp:coreProperties>
</file>