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\\Server\e\Laxmi\PMC\UP\SWSM-Muzaffarnagar\Billing\Subcontractor\Reconcilation of Subcontractor\Rana Security\"/>
    </mc:Choice>
  </mc:AlternateContent>
  <xr:revisionPtr revIDLastSave="0" documentId="13_ncr:1_{C0F5EB39-1339-4C6E-8265-6C4B9F07C3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H13" i="1" s="1"/>
  <c r="G12" i="1"/>
  <c r="H12" i="1" s="1"/>
  <c r="N12" i="1" s="1"/>
  <c r="Q6" i="1"/>
  <c r="J13" i="1" l="1"/>
  <c r="N13" i="1"/>
  <c r="I13" i="1"/>
  <c r="P13" i="1" s="1"/>
  <c r="I12" i="1"/>
  <c r="J12" i="1"/>
  <c r="G11" i="1"/>
  <c r="J11" i="1" s="1"/>
  <c r="G10" i="1"/>
  <c r="G9" i="1"/>
  <c r="H9" i="1" s="1"/>
  <c r="N9" i="1" s="1"/>
  <c r="G8" i="1"/>
  <c r="H8" i="1" s="1"/>
  <c r="N8" i="1" s="1"/>
  <c r="G7" i="1"/>
  <c r="H7" i="1" s="1"/>
  <c r="P12" i="1" l="1"/>
  <c r="H11" i="1"/>
  <c r="N11" i="1" s="1"/>
  <c r="H10" i="1"/>
  <c r="N10" i="1" s="1"/>
  <c r="J9" i="1"/>
  <c r="I8" i="1"/>
  <c r="P8" i="1" s="1"/>
  <c r="J10" i="1"/>
  <c r="I9" i="1"/>
  <c r="I7" i="1"/>
  <c r="P7" i="1" s="1"/>
  <c r="N7" i="1"/>
  <c r="I11" i="1" l="1"/>
  <c r="P11" i="1" s="1"/>
  <c r="P9" i="1"/>
  <c r="I10" i="1"/>
  <c r="P10" i="1" s="1"/>
  <c r="U21" i="1" l="1"/>
  <c r="P21" i="1" l="1"/>
  <c r="U23" i="1" s="1"/>
</calcChain>
</file>

<file path=xl/sharedStrings.xml><?xml version="1.0" encoding="utf-8"?>
<sst xmlns="http://schemas.openxmlformats.org/spreadsheetml/2006/main" count="32" uniqueCount="31">
  <si>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</si>
  <si>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</si>
  <si>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</si>
  <si>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</si>
  <si>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</si>
  <si>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</si>
  <si>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</si>
  <si>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</si>
  <si>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</si>
  <si>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</si>
  <si>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</si>
  <si>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</si>
  <si>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</si>
  <si>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</si>
  <si>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</si>
  <si>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</si>
  <si>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</si>
  <si>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Muzaffarnagar UP</t>
  </si>
  <si>
    <t>On Commissioning</t>
  </si>
  <si>
    <t>Hydro Testing</t>
  </si>
  <si>
    <t>Total Payable Amount Rs. -</t>
  </si>
  <si>
    <t>Balance Payable Amount Rs. -</t>
  </si>
  <si>
    <t>Total Paid Amount Rs. -</t>
  </si>
  <si>
    <t>Hold the Amount because the Qty. is more then the DPR</t>
  </si>
  <si>
    <t>RIUP23/688</t>
  </si>
  <si>
    <t>RIUP23/194</t>
  </si>
  <si>
    <t>RIUP23/709</t>
  </si>
  <si>
    <t>RIUP23/985</t>
  </si>
  <si>
    <t>RIUP23/1775</t>
  </si>
  <si>
    <t>RIUP23/2372</t>
  </si>
  <si>
    <t>JB Construction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</si>
</sst>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5" fontId="3" fillId="2" borderId="21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43" fontId="5" fillId="2" borderId="35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9" fontId="3" fillId="2" borderId="32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5" xfId="0" applyBorder="1" applyAlignment="1">
      <alignment vertical="center"/>
    </xf>
    <xf numFmtId="43" fontId="3" fillId="2" borderId="28" xfId="1" applyNumberFormat="1" applyFont="1" applyFill="1" applyBorder="1" applyAlignment="1">
      <alignment horizontal="right"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0" fontId="3" fillId="2" borderId="12" xfId="0" quotePrefix="1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 wrapText="1"/>
    </xf>
    <xf numFmtId="0" fontId="0" fillId="2" borderId="14" xfId="0" applyFill="1" applyBorder="1" applyAlignment="1">
      <alignment horizontal="center" vertical="center"/>
    </xf>
    <xf numFmtId="43" fontId="0" fillId="2" borderId="14" xfId="1" applyNumberFormat="1" applyFont="1" applyFill="1" applyBorder="1" applyAlignment="1">
      <alignment horizontal="center" vertical="center"/>
    </xf>
    <xf numFmtId="43" fontId="8" fillId="2" borderId="14" xfId="1" applyNumberFormat="1" applyFont="1" applyFill="1" applyBorder="1" applyAlignment="1">
      <alignment horizontal="center" vertical="center"/>
    </xf>
    <xf numFmtId="164" fontId="8" fillId="2" borderId="14" xfId="1" applyFont="1" applyFill="1" applyBorder="1" applyAlignment="1">
      <alignment horizontal="center" vertical="center"/>
    </xf>
    <xf numFmtId="14" fontId="3" fillId="2" borderId="2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3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2" xfId="1" applyNumberFormat="1" applyFont="1" applyFill="1" applyBorder="1" applyAlignment="1">
      <alignment vertical="center"/>
    </xf>
    <xf numFmtId="9" fontId="3" fillId="3" borderId="32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165" fontId="3" fillId="2" borderId="32" xfId="1" applyNumberFormat="1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"/>
  <sheetViews>
    <sheetView tabSelected="1" topLeftCell="K1" zoomScale="85" zoomScaleNormal="85" workbookViewId="0">
      <selection activeCell="W14" sqref="W14"/>
    </sheetView>
  </sheetViews>
  <sheetFormatPr defaultColWidth="9" defaultRowHeight="15" x14ac:dyDescent="0.25"/>
  <cols>
    <col min="1" max="1" width="9" style="15"/>
    <col min="2" max="2" width="30" style="15" customWidth="1"/>
    <col min="3" max="3" width="13.42578125" style="15" bestFit="1" customWidth="1"/>
    <col min="4" max="4" width="11.5703125" style="15" bestFit="1" customWidth="1"/>
    <col min="5" max="5" width="13.28515625" style="15" bestFit="1" customWidth="1"/>
    <col min="6" max="6" width="13.28515625" style="15" customWidth="1"/>
    <col min="7" max="7" width="15.5703125" style="15" bestFit="1" customWidth="1"/>
    <col min="8" max="8" width="14.7109375" style="55" customWidth="1"/>
    <col min="9" max="9" width="12.85546875" style="55" bestFit="1" customWidth="1"/>
    <col min="10" max="10" width="10.7109375" style="15" bestFit="1" customWidth="1"/>
    <col min="11" max="11" width="10.42578125" style="15" bestFit="1" customWidth="1"/>
    <col min="12" max="13" width="10.42578125" style="15" customWidth="1"/>
    <col min="14" max="14" width="14.85546875" style="15" customWidth="1"/>
    <col min="15" max="15" width="17.5703125" style="15" bestFit="1" customWidth="1"/>
    <col min="16" max="16" width="14.85546875" style="15" customWidth="1"/>
    <col min="17" max="17" width="7.28515625" style="15" customWidth="1"/>
    <col min="18" max="18" width="21.7109375" style="15" bestFit="1" customWidth="1"/>
    <col min="19" max="19" width="12.7109375" style="15" bestFit="1" customWidth="1"/>
    <col min="20" max="20" width="14.5703125" style="15" bestFit="1" customWidth="1"/>
    <col min="21" max="21" width="16" style="15" bestFit="1" customWidth="1"/>
    <col min="22" max="22" width="84.140625" style="15" bestFit="1" customWidth="1"/>
    <col min="23" max="16384" width="9" style="15"/>
  </cols>
  <sheetData>
    <row r="1" spans="1:22" ht="15.75" thickBot="1" x14ac:dyDescent="0.3">
      <c r="B1" s="14" t="s">
        <v>17</v>
      </c>
      <c r="E1" s="16"/>
      <c r="F1" s="16"/>
      <c r="G1" s="16"/>
      <c r="H1" s="17"/>
      <c r="I1" s="17"/>
    </row>
    <row r="2" spans="1:22" ht="21.75" thickBot="1" x14ac:dyDescent="0.3">
      <c r="B2" s="18" t="s">
        <v>0</v>
      </c>
      <c r="C2" s="19"/>
      <c r="D2" s="19" t="s">
        <v>30</v>
      </c>
      <c r="G2" s="20"/>
      <c r="I2" s="20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2" ht="15.75" thickBot="1" x14ac:dyDescent="0.3">
      <c r="B3" s="22"/>
      <c r="C3" s="22"/>
      <c r="D3" s="22"/>
      <c r="E3" s="22"/>
      <c r="F3" s="21"/>
      <c r="G3" s="21"/>
      <c r="H3" s="23"/>
      <c r="I3" s="23"/>
      <c r="J3" s="21"/>
      <c r="K3" s="21"/>
      <c r="L3" s="21"/>
      <c r="M3" s="21"/>
      <c r="R3" s="21"/>
      <c r="S3" s="24"/>
      <c r="T3" s="24"/>
      <c r="U3" s="24"/>
      <c r="V3" s="24"/>
    </row>
    <row r="4" spans="1:22" ht="43.9" customHeight="1" thickBot="1" x14ac:dyDescent="0.3">
      <c r="B4" s="1" t="s">
        <v>1</v>
      </c>
      <c r="C4" s="6" t="s">
        <v>2</v>
      </c>
      <c r="D4" s="6" t="s">
        <v>3</v>
      </c>
      <c r="E4" s="9" t="s">
        <v>4</v>
      </c>
      <c r="F4" s="6" t="s">
        <v>15</v>
      </c>
      <c r="G4" s="9" t="s">
        <v>16</v>
      </c>
      <c r="H4" s="2" t="s">
        <v>5</v>
      </c>
      <c r="I4" s="13" t="s">
        <v>6</v>
      </c>
      <c r="J4" s="3" t="s">
        <v>13</v>
      </c>
      <c r="K4" s="12" t="s">
        <v>12</v>
      </c>
      <c r="L4" s="12" t="s">
        <v>18</v>
      </c>
      <c r="M4" s="12" t="s">
        <v>19</v>
      </c>
      <c r="N4" s="12" t="s">
        <v>7</v>
      </c>
      <c r="O4" s="12" t="s">
        <v>23</v>
      </c>
      <c r="P4" s="12" t="s">
        <v>8</v>
      </c>
      <c r="Q4" s="4"/>
      <c r="R4" s="3" t="s">
        <v>9</v>
      </c>
      <c r="S4" s="3" t="s">
        <v>6</v>
      </c>
      <c r="T4" s="3" t="s">
        <v>14</v>
      </c>
      <c r="U4" s="3" t="s">
        <v>10</v>
      </c>
      <c r="V4" s="12" t="s">
        <v>11</v>
      </c>
    </row>
    <row r="5" spans="1:22" x14ac:dyDescent="0.25">
      <c r="B5" s="25"/>
      <c r="C5" s="26"/>
      <c r="D5" s="26"/>
      <c r="E5" s="27"/>
      <c r="F5" s="57"/>
      <c r="G5" s="57"/>
      <c r="H5" s="34">
        <v>0.18</v>
      </c>
      <c r="I5" s="29"/>
      <c r="J5" s="30">
        <v>0.01</v>
      </c>
      <c r="K5" s="31">
        <v>0.05</v>
      </c>
      <c r="L5" s="31">
        <v>0.05</v>
      </c>
      <c r="M5" s="31">
        <v>0.1</v>
      </c>
      <c r="N5" s="31">
        <v>0.18</v>
      </c>
      <c r="O5" s="31"/>
      <c r="P5" s="32"/>
      <c r="Q5" s="4"/>
      <c r="R5" s="33"/>
      <c r="S5" s="28"/>
      <c r="T5" s="34">
        <v>0.01</v>
      </c>
      <c r="U5" s="35"/>
      <c r="V5" s="32"/>
    </row>
    <row r="6" spans="1:22" s="67" customFormat="1" x14ac:dyDescent="0.25">
      <c r="B6" s="68"/>
      <c r="C6" s="69"/>
      <c r="D6" s="70"/>
      <c r="E6" s="71"/>
      <c r="F6" s="72"/>
      <c r="G6" s="72"/>
      <c r="H6" s="73"/>
      <c r="I6" s="74"/>
      <c r="J6" s="75"/>
      <c r="K6" s="76"/>
      <c r="L6" s="76"/>
      <c r="M6" s="76"/>
      <c r="N6" s="76"/>
      <c r="O6" s="76"/>
      <c r="P6" s="77"/>
      <c r="Q6" s="81">
        <f>A7</f>
        <v>50747</v>
      </c>
      <c r="R6" s="78"/>
      <c r="S6" s="79"/>
      <c r="T6" s="73"/>
      <c r="U6" s="80"/>
      <c r="V6" s="77"/>
    </row>
    <row r="7" spans="1:22" ht="36" customHeight="1" x14ac:dyDescent="0.25">
      <c r="A7" s="15">
        <v>50747</v>
      </c>
      <c r="B7" s="83"/>
      <c r="C7" s="7">
        <v>45026</v>
      </c>
      <c r="D7" s="59">
        <v>3</v>
      </c>
      <c r="E7" s="36"/>
      <c r="F7" s="58">
        <v>0</v>
      </c>
      <c r="G7" s="58">
        <f t="shared" ref="G7:G13" si="0">ROUND(E7-F7,)</f>
        <v>0</v>
      </c>
      <c r="H7" s="28">
        <f t="shared" ref="H7:H13" si="1">ROUND(G7*5%,0)</f>
        <v>0</v>
      </c>
      <c r="I7" s="29">
        <f t="shared" ref="I7:I13" si="2">G7+H7</f>
        <v>0</v>
      </c>
      <c r="J7" s="37">
        <v>0</v>
      </c>
      <c r="K7" s="32">
        <v>0</v>
      </c>
      <c r="L7" s="32">
        <v>0</v>
      </c>
      <c r="M7" s="32">
        <v>0</v>
      </c>
      <c r="N7" s="32">
        <f t="shared" ref="N7:N13" si="3">H7</f>
        <v>0</v>
      </c>
      <c r="O7" s="32">
        <v>0</v>
      </c>
      <c r="P7" s="82">
        <f>+I7</f>
        <v>0</v>
      </c>
      <c r="Q7" s="4"/>
      <c r="R7" s="38" t="s">
        <v>24</v>
      </c>
      <c r="S7" s="28"/>
      <c r="T7" s="28">
        <v>0</v>
      </c>
      <c r="U7" s="35"/>
      <c r="V7" s="61"/>
    </row>
    <row r="8" spans="1:22" ht="36" customHeight="1" x14ac:dyDescent="0.25">
      <c r="B8" s="84"/>
      <c r="C8" s="7">
        <v>45047</v>
      </c>
      <c r="D8" s="59">
        <v>5</v>
      </c>
      <c r="E8" s="36"/>
      <c r="F8" s="58"/>
      <c r="G8" s="58">
        <f t="shared" si="0"/>
        <v>0</v>
      </c>
      <c r="H8" s="28">
        <f t="shared" si="1"/>
        <v>0</v>
      </c>
      <c r="I8" s="29">
        <f t="shared" si="2"/>
        <v>0</v>
      </c>
      <c r="J8" s="37">
        <v>0</v>
      </c>
      <c r="K8" s="32">
        <v>0</v>
      </c>
      <c r="L8" s="32">
        <v>0</v>
      </c>
      <c r="M8" s="32">
        <v>0</v>
      </c>
      <c r="N8" s="32">
        <f t="shared" si="3"/>
        <v>0</v>
      </c>
      <c r="O8" s="32">
        <v>0</v>
      </c>
      <c r="P8" s="82">
        <f>+I8</f>
        <v>0</v>
      </c>
      <c r="Q8" s="4"/>
      <c r="R8" s="38" t="s">
        <v>25</v>
      </c>
      <c r="S8" s="28"/>
      <c r="T8" s="28">
        <v>0</v>
      </c>
      <c r="U8" s="35"/>
      <c r="V8" s="39"/>
    </row>
    <row r="9" spans="1:22" ht="36" customHeight="1" x14ac:dyDescent="0.25">
      <c r="B9" s="84"/>
      <c r="C9" s="7">
        <v>45082</v>
      </c>
      <c r="D9" s="59">
        <v>8</v>
      </c>
      <c r="E9" s="36"/>
      <c r="F9" s="58"/>
      <c r="G9" s="58">
        <f t="shared" si="0"/>
        <v>0</v>
      </c>
      <c r="H9" s="28">
        <f t="shared" si="1"/>
        <v>0</v>
      </c>
      <c r="I9" s="29">
        <f t="shared" si="2"/>
        <v>0</v>
      </c>
      <c r="J9" s="37">
        <f>+G9*0.1%</f>
        <v>0</v>
      </c>
      <c r="K9" s="32">
        <v>0</v>
      </c>
      <c r="L9" s="32">
        <v>0</v>
      </c>
      <c r="M9" s="32">
        <v>0</v>
      </c>
      <c r="N9" s="32">
        <f t="shared" si="3"/>
        <v>0</v>
      </c>
      <c r="O9" s="32">
        <v>0</v>
      </c>
      <c r="P9" s="82">
        <f>+I9-J9</f>
        <v>0</v>
      </c>
      <c r="Q9" s="4"/>
      <c r="R9" s="38" t="s">
        <v>26</v>
      </c>
      <c r="S9" s="28"/>
      <c r="T9" s="28">
        <v>0</v>
      </c>
      <c r="U9" s="35"/>
      <c r="V9" s="39"/>
    </row>
    <row r="10" spans="1:22" ht="36" customHeight="1" x14ac:dyDescent="0.25">
      <c r="B10" s="84"/>
      <c r="C10" s="7">
        <v>45100</v>
      </c>
      <c r="D10" s="10">
        <v>11</v>
      </c>
      <c r="E10" s="42"/>
      <c r="F10" s="43"/>
      <c r="G10" s="58">
        <f t="shared" si="0"/>
        <v>0</v>
      </c>
      <c r="H10" s="28">
        <f t="shared" si="1"/>
        <v>0</v>
      </c>
      <c r="I10" s="29">
        <f t="shared" si="2"/>
        <v>0</v>
      </c>
      <c r="J10" s="37">
        <f>+G10*0.1%</f>
        <v>0</v>
      </c>
      <c r="K10" s="32">
        <v>0</v>
      </c>
      <c r="L10" s="32">
        <v>0</v>
      </c>
      <c r="M10" s="32">
        <v>0</v>
      </c>
      <c r="N10" s="32">
        <f t="shared" si="3"/>
        <v>0</v>
      </c>
      <c r="O10" s="32">
        <v>0</v>
      </c>
      <c r="P10" s="82">
        <f>+I10-J10</f>
        <v>0</v>
      </c>
      <c r="Q10" s="11"/>
      <c r="R10" s="38" t="s">
        <v>27</v>
      </c>
      <c r="S10" s="28"/>
      <c r="T10" s="28">
        <v>0</v>
      </c>
      <c r="U10" s="35"/>
      <c r="V10" s="39"/>
    </row>
    <row r="11" spans="1:22" x14ac:dyDescent="0.25">
      <c r="B11" s="84"/>
      <c r="C11" s="66">
        <v>45160</v>
      </c>
      <c r="D11" s="41">
        <v>15</v>
      </c>
      <c r="E11" s="42"/>
      <c r="F11" s="43"/>
      <c r="G11" s="42">
        <f t="shared" si="0"/>
        <v>0</v>
      </c>
      <c r="H11" s="43">
        <f t="shared" si="1"/>
        <v>0</v>
      </c>
      <c r="I11" s="44">
        <f t="shared" si="2"/>
        <v>0</v>
      </c>
      <c r="J11" s="37">
        <f>+G11*0.1%</f>
        <v>0</v>
      </c>
      <c r="K11" s="45"/>
      <c r="L11" s="45"/>
      <c r="M11" s="45"/>
      <c r="N11" s="45">
        <f t="shared" si="3"/>
        <v>0</v>
      </c>
      <c r="O11" s="45"/>
      <c r="P11" s="82">
        <f>+I11-J11</f>
        <v>0</v>
      </c>
      <c r="Q11" s="11"/>
      <c r="R11" s="38" t="s">
        <v>28</v>
      </c>
      <c r="S11" s="28"/>
      <c r="T11" s="28">
        <v>0</v>
      </c>
      <c r="U11" s="35"/>
      <c r="V11" s="47"/>
    </row>
    <row r="12" spans="1:22" x14ac:dyDescent="0.25">
      <c r="B12" s="84"/>
      <c r="C12" s="66">
        <v>45189</v>
      </c>
      <c r="D12" s="41">
        <v>20</v>
      </c>
      <c r="E12" s="42"/>
      <c r="F12" s="43"/>
      <c r="G12" s="42">
        <f t="shared" si="0"/>
        <v>0</v>
      </c>
      <c r="H12" s="43">
        <f t="shared" si="1"/>
        <v>0</v>
      </c>
      <c r="I12" s="44">
        <f t="shared" si="2"/>
        <v>0</v>
      </c>
      <c r="J12" s="37">
        <f>+G12*0.1%</f>
        <v>0</v>
      </c>
      <c r="K12" s="45"/>
      <c r="L12" s="45"/>
      <c r="M12" s="45"/>
      <c r="N12" s="45">
        <f t="shared" si="3"/>
        <v>0</v>
      </c>
      <c r="O12" s="45"/>
      <c r="P12" s="82">
        <f>+I12-J12</f>
        <v>0</v>
      </c>
      <c r="Q12" s="11"/>
      <c r="R12" s="38" t="s">
        <v>29</v>
      </c>
      <c r="S12" s="28"/>
      <c r="T12" s="43"/>
      <c r="U12" s="35"/>
      <c r="V12" s="47"/>
    </row>
    <row r="13" spans="1:22" x14ac:dyDescent="0.25">
      <c r="B13" s="85"/>
      <c r="C13" s="66">
        <v>45231</v>
      </c>
      <c r="D13" s="41">
        <v>25</v>
      </c>
      <c r="E13" s="42"/>
      <c r="F13" s="43"/>
      <c r="G13" s="42">
        <f t="shared" si="0"/>
        <v>0</v>
      </c>
      <c r="H13" s="43">
        <f t="shared" si="1"/>
        <v>0</v>
      </c>
      <c r="I13" s="44">
        <f t="shared" si="2"/>
        <v>0</v>
      </c>
      <c r="J13" s="37">
        <f>+G13*0.1%</f>
        <v>0</v>
      </c>
      <c r="K13" s="45"/>
      <c r="L13" s="45"/>
      <c r="M13" s="45"/>
      <c r="N13" s="45">
        <f t="shared" si="3"/>
        <v>0</v>
      </c>
      <c r="O13" s="45"/>
      <c r="P13" s="82">
        <f>+I13-J13</f>
        <v>0</v>
      </c>
      <c r="Q13" s="11"/>
      <c r="R13" s="38"/>
      <c r="S13" s="28"/>
      <c r="T13" s="43"/>
      <c r="U13" s="46"/>
      <c r="V13" s="47"/>
    </row>
    <row r="14" spans="1:22" x14ac:dyDescent="0.25">
      <c r="B14" s="40"/>
      <c r="C14" s="41"/>
      <c r="D14" s="41"/>
      <c r="E14" s="42"/>
      <c r="F14" s="43"/>
      <c r="G14" s="42"/>
      <c r="H14" s="43"/>
      <c r="I14" s="44"/>
      <c r="J14" s="26"/>
      <c r="K14" s="45"/>
      <c r="L14" s="45"/>
      <c r="M14" s="45"/>
      <c r="N14" s="45"/>
      <c r="O14" s="45"/>
      <c r="P14" s="45"/>
      <c r="Q14" s="11"/>
      <c r="R14" s="38"/>
      <c r="S14" s="43"/>
      <c r="T14" s="43"/>
      <c r="U14" s="46"/>
      <c r="V14" s="47"/>
    </row>
    <row r="15" spans="1:22" x14ac:dyDescent="0.25">
      <c r="B15" s="40"/>
      <c r="C15" s="41"/>
      <c r="D15" s="41"/>
      <c r="E15" s="42"/>
      <c r="F15" s="43"/>
      <c r="G15" s="42"/>
      <c r="H15" s="43"/>
      <c r="I15" s="44"/>
      <c r="J15" s="26"/>
      <c r="K15" s="45"/>
      <c r="L15" s="45"/>
      <c r="M15" s="45"/>
      <c r="N15" s="45"/>
      <c r="O15" s="45"/>
      <c r="P15" s="45"/>
      <c r="Q15" s="11"/>
      <c r="R15" s="38"/>
      <c r="S15" s="43"/>
      <c r="T15" s="43"/>
      <c r="U15" s="46"/>
      <c r="V15" s="47"/>
    </row>
    <row r="16" spans="1:22" x14ac:dyDescent="0.25">
      <c r="B16" s="40"/>
      <c r="C16" s="41"/>
      <c r="D16" s="41"/>
      <c r="E16" s="42"/>
      <c r="F16" s="43"/>
      <c r="G16" s="42"/>
      <c r="H16" s="43"/>
      <c r="I16" s="44"/>
      <c r="J16" s="26"/>
      <c r="K16" s="45"/>
      <c r="L16" s="45"/>
      <c r="M16" s="45"/>
      <c r="N16" s="45"/>
      <c r="O16" s="45"/>
      <c r="P16" s="45"/>
      <c r="Q16" s="11"/>
      <c r="R16" s="38"/>
      <c r="S16" s="43"/>
      <c r="T16" s="43"/>
      <c r="U16" s="46"/>
      <c r="V16" s="47"/>
    </row>
    <row r="17" spans="1:22" x14ac:dyDescent="0.25">
      <c r="B17" s="40"/>
      <c r="C17" s="41"/>
      <c r="D17" s="41"/>
      <c r="E17" s="42"/>
      <c r="F17" s="43"/>
      <c r="G17" s="42"/>
      <c r="H17" s="43"/>
      <c r="I17" s="44"/>
      <c r="J17" s="26"/>
      <c r="K17" s="45"/>
      <c r="L17" s="45"/>
      <c r="M17" s="45"/>
      <c r="N17" s="45"/>
      <c r="O17" s="45"/>
      <c r="P17" s="45"/>
      <c r="Q17" s="11"/>
      <c r="R17" s="38"/>
      <c r="S17" s="43"/>
      <c r="T17" s="43"/>
      <c r="U17" s="46"/>
      <c r="V17" s="47"/>
    </row>
    <row r="18" spans="1:22" ht="15.75" thickBot="1" x14ac:dyDescent="0.3">
      <c r="B18" s="5"/>
      <c r="C18" s="8"/>
      <c r="D18" s="8"/>
      <c r="E18" s="48"/>
      <c r="F18" s="48"/>
      <c r="G18" s="48"/>
      <c r="H18" s="49"/>
      <c r="I18" s="50"/>
      <c r="J18" s="51"/>
      <c r="K18" s="52"/>
      <c r="L18" s="52"/>
      <c r="M18" s="52"/>
      <c r="N18" s="52"/>
      <c r="O18" s="52"/>
      <c r="P18" s="52"/>
      <c r="Q18" s="11"/>
      <c r="R18" s="53"/>
      <c r="S18" s="49"/>
      <c r="T18" s="49"/>
      <c r="U18" s="54"/>
      <c r="V18" s="52"/>
    </row>
    <row r="19" spans="1:22" x14ac:dyDescent="0.25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9"/>
      <c r="V19" s="28"/>
    </row>
    <row r="20" spans="1:22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9"/>
      <c r="V20" s="43"/>
    </row>
    <row r="21" spans="1:22" x14ac:dyDescent="0.25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60" t="s">
        <v>20</v>
      </c>
      <c r="M21" s="60"/>
      <c r="N21" s="60"/>
      <c r="O21" s="60"/>
      <c r="P21" s="60">
        <f>SUM(P7:P18)</f>
        <v>0</v>
      </c>
      <c r="Q21" s="60"/>
      <c r="R21" s="60" t="s">
        <v>22</v>
      </c>
      <c r="S21" s="60"/>
      <c r="T21" s="60"/>
      <c r="U21" s="56">
        <f>SUM(U5:U18)</f>
        <v>0</v>
      </c>
      <c r="V21" s="43"/>
    </row>
    <row r="22" spans="1:22" x14ac:dyDescent="0.25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9"/>
      <c r="V22" s="43"/>
    </row>
    <row r="23" spans="1:22" x14ac:dyDescent="0.25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60" t="s">
        <v>21</v>
      </c>
      <c r="S23" s="28"/>
      <c r="T23" s="28"/>
      <c r="U23" s="56">
        <f>P21-U21</f>
        <v>0</v>
      </c>
      <c r="V23" s="43"/>
    </row>
    <row r="24" spans="1:22" x14ac:dyDescent="0.25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9"/>
      <c r="V24" s="43"/>
    </row>
    <row r="28" spans="1:22" x14ac:dyDescent="0.25">
      <c r="E28" s="62"/>
      <c r="F28" s="62"/>
      <c r="G28" s="62"/>
      <c r="H28" s="63"/>
      <c r="I28" s="63"/>
      <c r="J28" s="62"/>
    </row>
    <row r="29" spans="1:22" x14ac:dyDescent="0.25">
      <c r="E29" s="62"/>
      <c r="F29" s="62"/>
      <c r="G29" s="62"/>
      <c r="H29" s="63"/>
      <c r="I29" s="63"/>
      <c r="J29" s="62"/>
    </row>
    <row r="30" spans="1:22" x14ac:dyDescent="0.25">
      <c r="E30" s="62"/>
      <c r="F30" s="62"/>
      <c r="G30" s="62"/>
      <c r="H30" s="63"/>
      <c r="I30" s="64"/>
      <c r="J30" s="65"/>
    </row>
  </sheetData>
  <mergeCells count="1">
    <mergeCell ref="B7:B13"/>
  </mergeCells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2024-01-09T09:55:17Z</dcterms:modified>
</cp:coreProperties>
</file>