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UNN\"/>
    </mc:Choice>
  </mc:AlternateContent>
  <xr:revisionPtr revIDLastSave="0" documentId="13_ncr:1_{84904592-6D5C-40D2-8616-7FCCD347BA8D}" xr6:coauthVersionLast="47" xr6:coauthVersionMax="47" xr10:uidLastSave="{00000000-0000-0000-0000-000000000000}"/>
  <bookViews>
    <workbookView xWindow="-120" yWindow="-120" windowWidth="29040" windowHeight="15720" xr2:uid="{CC4AE418-FEAA-4A39-89CB-FE72A1224B94}"/>
  </bookViews>
  <sheets>
    <sheet name="Sheet1" sheetId="1" r:id="rId1"/>
  </sheets>
  <externalReferences>
    <externalReference r:id="rId2"/>
  </externalReferenc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N405" i="1" l="1"/>
  <c r="K404" i="1"/>
  <c r="L404" i="1" s="1"/>
  <c r="E404" i="1"/>
  <c r="J404" i="1" s="1"/>
  <c r="D404" i="1"/>
  <c r="M404" i="1" s="1"/>
  <c r="N404" i="1" s="1"/>
  <c r="K403" i="1"/>
  <c r="L403" i="1" s="1"/>
  <c r="J403" i="1"/>
  <c r="E403" i="1"/>
  <c r="H403" i="1" s="1"/>
  <c r="D403" i="1"/>
  <c r="M403" i="1" s="1"/>
  <c r="N403" i="1" s="1"/>
  <c r="K402" i="1"/>
  <c r="E402" i="1"/>
  <c r="D402" i="1"/>
  <c r="M402" i="1" s="1"/>
  <c r="K401" i="1"/>
  <c r="L401" i="1" s="1"/>
  <c r="E401" i="1"/>
  <c r="J401" i="1" s="1"/>
  <c r="D401" i="1"/>
  <c r="M401" i="1" s="1"/>
  <c r="N401" i="1" s="1"/>
  <c r="K400" i="1"/>
  <c r="L400" i="1" s="1"/>
  <c r="J400" i="1"/>
  <c r="E400" i="1"/>
  <c r="H400" i="1" s="1"/>
  <c r="D400" i="1"/>
  <c r="M400" i="1" s="1"/>
  <c r="N400" i="1" s="1"/>
  <c r="K399" i="1"/>
  <c r="E399" i="1"/>
  <c r="D399" i="1"/>
  <c r="M399" i="1" s="1"/>
  <c r="N398" i="1"/>
  <c r="K397" i="1"/>
  <c r="H397" i="1"/>
  <c r="E397" i="1"/>
  <c r="J397" i="1" s="1"/>
  <c r="D397" i="1"/>
  <c r="M397" i="1" s="1"/>
  <c r="M396" i="1"/>
  <c r="K396" i="1"/>
  <c r="E396" i="1"/>
  <c r="J396" i="1" s="1"/>
  <c r="D396" i="1"/>
  <c r="M395" i="1"/>
  <c r="N395" i="1" s="1"/>
  <c r="K395" i="1"/>
  <c r="H395" i="1"/>
  <c r="E395" i="1"/>
  <c r="D395" i="1"/>
  <c r="K394" i="1"/>
  <c r="E394" i="1"/>
  <c r="J394" i="1" s="1"/>
  <c r="D394" i="1"/>
  <c r="M394" i="1" s="1"/>
  <c r="K393" i="1"/>
  <c r="E393" i="1"/>
  <c r="J393" i="1" s="1"/>
  <c r="D393" i="1"/>
  <c r="M393" i="1" s="1"/>
  <c r="N393" i="1" s="1"/>
  <c r="K392" i="1"/>
  <c r="L392" i="1" s="1"/>
  <c r="H392" i="1"/>
  <c r="E392" i="1"/>
  <c r="J392" i="1" s="1"/>
  <c r="D392" i="1"/>
  <c r="M392" i="1" s="1"/>
  <c r="N392" i="1" s="1"/>
  <c r="N391" i="1"/>
  <c r="N390" i="1"/>
  <c r="K389" i="1"/>
  <c r="L389" i="1" s="1"/>
  <c r="H389" i="1"/>
  <c r="E389" i="1"/>
  <c r="J389" i="1" s="1"/>
  <c r="D389" i="1"/>
  <c r="M389" i="1" s="1"/>
  <c r="N389" i="1" s="1"/>
  <c r="K388" i="1"/>
  <c r="H388" i="1"/>
  <c r="E388" i="1"/>
  <c r="J388" i="1" s="1"/>
  <c r="D388" i="1"/>
  <c r="M388" i="1" s="1"/>
  <c r="K387" i="1"/>
  <c r="E387" i="1"/>
  <c r="J387" i="1" s="1"/>
  <c r="D387" i="1"/>
  <c r="M387" i="1" s="1"/>
  <c r="N387" i="1" s="1"/>
  <c r="K386" i="1"/>
  <c r="L386" i="1" s="1"/>
  <c r="H386" i="1"/>
  <c r="E386" i="1"/>
  <c r="J386" i="1" s="1"/>
  <c r="D386" i="1"/>
  <c r="M386" i="1" s="1"/>
  <c r="N385" i="1"/>
  <c r="K384" i="1"/>
  <c r="L384" i="1" s="1"/>
  <c r="E384" i="1"/>
  <c r="J384" i="1" s="1"/>
  <c r="D384" i="1"/>
  <c r="M384" i="1" s="1"/>
  <c r="N384" i="1" s="1"/>
  <c r="M383" i="1"/>
  <c r="N383" i="1" s="1"/>
  <c r="K383" i="1"/>
  <c r="L383" i="1" s="1"/>
  <c r="E383" i="1"/>
  <c r="H383" i="1" s="1"/>
  <c r="D383" i="1"/>
  <c r="K382" i="1"/>
  <c r="E382" i="1"/>
  <c r="D382" i="1"/>
  <c r="M382" i="1" s="1"/>
  <c r="K381" i="1"/>
  <c r="E381" i="1"/>
  <c r="J381" i="1" s="1"/>
  <c r="D381" i="1"/>
  <c r="M381" i="1" s="1"/>
  <c r="N380" i="1"/>
  <c r="K379" i="1"/>
  <c r="L379" i="1" s="1"/>
  <c r="E379" i="1"/>
  <c r="J379" i="1" s="1"/>
  <c r="D379" i="1"/>
  <c r="M379" i="1" s="1"/>
  <c r="N379" i="1" s="1"/>
  <c r="K378" i="1"/>
  <c r="L378" i="1" s="1"/>
  <c r="H378" i="1"/>
  <c r="E378" i="1"/>
  <c r="J378" i="1" s="1"/>
  <c r="D378" i="1"/>
  <c r="M378" i="1" s="1"/>
  <c r="N378" i="1" s="1"/>
  <c r="K377" i="1"/>
  <c r="H377" i="1"/>
  <c r="E377" i="1"/>
  <c r="J377" i="1" s="1"/>
  <c r="D377" i="1"/>
  <c r="M377" i="1" s="1"/>
  <c r="N377" i="1" s="1"/>
  <c r="K376" i="1"/>
  <c r="L376" i="1" s="1"/>
  <c r="E376" i="1"/>
  <c r="J376" i="1" s="1"/>
  <c r="D376" i="1"/>
  <c r="M376" i="1" s="1"/>
  <c r="N376" i="1" s="1"/>
  <c r="N375" i="1"/>
  <c r="K374" i="1"/>
  <c r="E374" i="1"/>
  <c r="H374" i="1" s="1"/>
  <c r="D374" i="1"/>
  <c r="M374" i="1" s="1"/>
  <c r="N374" i="1" s="1"/>
  <c r="K373" i="1"/>
  <c r="H373" i="1"/>
  <c r="E373" i="1"/>
  <c r="D373" i="1"/>
  <c r="M373" i="1" s="1"/>
  <c r="L372" i="1"/>
  <c r="K372" i="1"/>
  <c r="E372" i="1"/>
  <c r="J372" i="1" s="1"/>
  <c r="D372" i="1"/>
  <c r="M372" i="1" s="1"/>
  <c r="N372" i="1" s="1"/>
  <c r="M371" i="1"/>
  <c r="N371" i="1" s="1"/>
  <c r="K371" i="1"/>
  <c r="J371" i="1"/>
  <c r="E371" i="1"/>
  <c r="H371" i="1" s="1"/>
  <c r="D371" i="1"/>
  <c r="N370" i="1"/>
  <c r="N369" i="1"/>
  <c r="N368" i="1"/>
  <c r="N367" i="1"/>
  <c r="M366" i="1"/>
  <c r="N366" i="1" s="1"/>
  <c r="K366" i="1"/>
  <c r="J366" i="1"/>
  <c r="E366" i="1"/>
  <c r="H366" i="1" s="1"/>
  <c r="D366" i="1"/>
  <c r="K365" i="1"/>
  <c r="J365" i="1"/>
  <c r="H365" i="1"/>
  <c r="E365" i="1"/>
  <c r="D365" i="1"/>
  <c r="M365" i="1" s="1"/>
  <c r="N365" i="1" s="1"/>
  <c r="K364" i="1"/>
  <c r="L364" i="1" s="1"/>
  <c r="E364" i="1"/>
  <c r="J364" i="1" s="1"/>
  <c r="D364" i="1"/>
  <c r="M364" i="1" s="1"/>
  <c r="N364" i="1" s="1"/>
  <c r="M363" i="1"/>
  <c r="N363" i="1" s="1"/>
  <c r="K363" i="1"/>
  <c r="J363" i="1"/>
  <c r="E363" i="1"/>
  <c r="H363" i="1" s="1"/>
  <c r="D363" i="1"/>
  <c r="N362" i="1"/>
  <c r="N361" i="1"/>
  <c r="M360" i="1"/>
  <c r="N360" i="1" s="1"/>
  <c r="L360" i="1"/>
  <c r="K360" i="1"/>
  <c r="J360" i="1"/>
  <c r="H360" i="1"/>
  <c r="N359" i="1"/>
  <c r="M359" i="1"/>
  <c r="L359" i="1"/>
  <c r="K359" i="1"/>
  <c r="J359" i="1"/>
  <c r="H359" i="1"/>
  <c r="M358" i="1"/>
  <c r="N358" i="1" s="1"/>
  <c r="K358" i="1"/>
  <c r="L358" i="1" s="1"/>
  <c r="J358" i="1"/>
  <c r="H358" i="1"/>
  <c r="M357" i="1"/>
  <c r="N357" i="1" s="1"/>
  <c r="K357" i="1"/>
  <c r="L357" i="1" s="1"/>
  <c r="J357" i="1"/>
  <c r="H357" i="1"/>
  <c r="N356" i="1"/>
  <c r="M355" i="1"/>
  <c r="N355" i="1" s="1"/>
  <c r="K355" i="1"/>
  <c r="L355" i="1" s="1"/>
  <c r="J355" i="1"/>
  <c r="H355" i="1"/>
  <c r="M354" i="1"/>
  <c r="N354" i="1" s="1"/>
  <c r="K354" i="1"/>
  <c r="L354" i="1" s="1"/>
  <c r="J354" i="1"/>
  <c r="H354" i="1"/>
  <c r="M353" i="1"/>
  <c r="N353" i="1" s="1"/>
  <c r="K353" i="1"/>
  <c r="L353" i="1" s="1"/>
  <c r="J353" i="1"/>
  <c r="H353" i="1"/>
  <c r="M352" i="1"/>
  <c r="N352" i="1" s="1"/>
  <c r="K352" i="1"/>
  <c r="L352" i="1" s="1"/>
  <c r="J352" i="1"/>
  <c r="H352" i="1"/>
  <c r="N351" i="1"/>
  <c r="M350" i="1"/>
  <c r="N350" i="1" s="1"/>
  <c r="K350" i="1"/>
  <c r="L350" i="1" s="1"/>
  <c r="J350" i="1"/>
  <c r="H350" i="1"/>
  <c r="M349" i="1"/>
  <c r="N349" i="1" s="1"/>
  <c r="K349" i="1"/>
  <c r="L349" i="1" s="1"/>
  <c r="J349" i="1"/>
  <c r="H349" i="1"/>
  <c r="M348" i="1"/>
  <c r="N348" i="1" s="1"/>
  <c r="K348" i="1"/>
  <c r="L348" i="1" s="1"/>
  <c r="J348" i="1"/>
  <c r="H348" i="1"/>
  <c r="N347" i="1"/>
  <c r="M346" i="1"/>
  <c r="N346" i="1" s="1"/>
  <c r="K346" i="1"/>
  <c r="L346" i="1" s="1"/>
  <c r="J346" i="1"/>
  <c r="H346" i="1"/>
  <c r="N345" i="1"/>
  <c r="M344" i="1"/>
  <c r="N344" i="1" s="1"/>
  <c r="K344" i="1"/>
  <c r="L344" i="1" s="1"/>
  <c r="J344" i="1"/>
  <c r="H344" i="1"/>
  <c r="N343" i="1"/>
  <c r="M342" i="1"/>
  <c r="N342" i="1" s="1"/>
  <c r="K342" i="1"/>
  <c r="L342" i="1" s="1"/>
  <c r="J342" i="1"/>
  <c r="H342" i="1"/>
  <c r="M341" i="1"/>
  <c r="N341" i="1" s="1"/>
  <c r="K341" i="1"/>
  <c r="H341" i="1"/>
  <c r="E341" i="1"/>
  <c r="J341" i="1" s="1"/>
  <c r="D341" i="1"/>
  <c r="L340" i="1"/>
  <c r="K340" i="1"/>
  <c r="H340" i="1"/>
  <c r="E340" i="1"/>
  <c r="J340" i="1" s="1"/>
  <c r="D340" i="1"/>
  <c r="M340" i="1" s="1"/>
  <c r="N340" i="1" s="1"/>
  <c r="M339" i="1"/>
  <c r="N339" i="1" s="1"/>
  <c r="K339" i="1"/>
  <c r="L339" i="1" s="1"/>
  <c r="J339" i="1"/>
  <c r="H339" i="1"/>
  <c r="M338" i="1"/>
  <c r="N338" i="1" s="1"/>
  <c r="K338" i="1"/>
  <c r="L338" i="1" s="1"/>
  <c r="J338" i="1"/>
  <c r="H338" i="1"/>
  <c r="N337" i="1"/>
  <c r="N336" i="1"/>
  <c r="K335" i="1"/>
  <c r="L335" i="1" s="1"/>
  <c r="J335" i="1"/>
  <c r="H335" i="1"/>
  <c r="E335" i="1"/>
  <c r="D335" i="1"/>
  <c r="M335" i="1" s="1"/>
  <c r="N335" i="1" s="1"/>
  <c r="K334" i="1"/>
  <c r="E334" i="1"/>
  <c r="J334" i="1" s="1"/>
  <c r="D334" i="1"/>
  <c r="M334" i="1" s="1"/>
  <c r="N334" i="1" s="1"/>
  <c r="K333" i="1"/>
  <c r="L333" i="1" s="1"/>
  <c r="H333" i="1"/>
  <c r="E333" i="1"/>
  <c r="J333" i="1" s="1"/>
  <c r="D333" i="1"/>
  <c r="M333" i="1" s="1"/>
  <c r="N333" i="1" s="1"/>
  <c r="K332" i="1"/>
  <c r="J332" i="1"/>
  <c r="E332" i="1"/>
  <c r="H332" i="1" s="1"/>
  <c r="D332" i="1"/>
  <c r="M332" i="1" s="1"/>
  <c r="N332" i="1" s="1"/>
  <c r="N331" i="1"/>
  <c r="K330" i="1"/>
  <c r="E330" i="1"/>
  <c r="D330" i="1"/>
  <c r="M330" i="1" s="1"/>
  <c r="L329" i="1"/>
  <c r="K329" i="1"/>
  <c r="J329" i="1"/>
  <c r="E329" i="1"/>
  <c r="H329" i="1" s="1"/>
  <c r="D329" i="1"/>
  <c r="M329" i="1" s="1"/>
  <c r="N329" i="1" s="1"/>
  <c r="K328" i="1"/>
  <c r="E328" i="1"/>
  <c r="D328" i="1"/>
  <c r="M328" i="1" s="1"/>
  <c r="K327" i="1"/>
  <c r="E327" i="1"/>
  <c r="D327" i="1"/>
  <c r="M327" i="1" s="1"/>
  <c r="N326" i="1"/>
  <c r="N325" i="1"/>
  <c r="L324" i="1"/>
  <c r="K324" i="1"/>
  <c r="E324" i="1"/>
  <c r="J324" i="1" s="1"/>
  <c r="D324" i="1"/>
  <c r="M324" i="1" s="1"/>
  <c r="N324" i="1" s="1"/>
  <c r="K323" i="1"/>
  <c r="E323" i="1"/>
  <c r="H323" i="1" s="1"/>
  <c r="D323" i="1"/>
  <c r="M323" i="1" s="1"/>
  <c r="N323" i="1" s="1"/>
  <c r="K322" i="1"/>
  <c r="L322" i="1" s="1"/>
  <c r="H322" i="1"/>
  <c r="E322" i="1"/>
  <c r="J322" i="1" s="1"/>
  <c r="D322" i="1"/>
  <c r="M322" i="1" s="1"/>
  <c r="N322" i="1" s="1"/>
  <c r="K321" i="1"/>
  <c r="E321" i="1"/>
  <c r="J321" i="1" s="1"/>
  <c r="D321" i="1"/>
  <c r="M321" i="1" s="1"/>
  <c r="N320" i="1"/>
  <c r="K319" i="1"/>
  <c r="E319" i="1"/>
  <c r="J319" i="1" s="1"/>
  <c r="D319" i="1"/>
  <c r="M319" i="1" s="1"/>
  <c r="N319" i="1" s="1"/>
  <c r="K318" i="1"/>
  <c r="L318" i="1" s="1"/>
  <c r="H318" i="1"/>
  <c r="E318" i="1"/>
  <c r="J318" i="1" s="1"/>
  <c r="D318" i="1"/>
  <c r="M318" i="1" s="1"/>
  <c r="N318" i="1" s="1"/>
  <c r="K317" i="1"/>
  <c r="E317" i="1"/>
  <c r="J317" i="1" s="1"/>
  <c r="D317" i="1"/>
  <c r="M317" i="1" s="1"/>
  <c r="K316" i="1"/>
  <c r="L316" i="1" s="1"/>
  <c r="J316" i="1"/>
  <c r="H316" i="1"/>
  <c r="E316" i="1"/>
  <c r="D316" i="1"/>
  <c r="M316" i="1" s="1"/>
  <c r="N316" i="1" s="1"/>
  <c r="N315" i="1"/>
  <c r="M314" i="1"/>
  <c r="K314" i="1"/>
  <c r="E314" i="1"/>
  <c r="D314" i="1"/>
  <c r="K313" i="1"/>
  <c r="E313" i="1"/>
  <c r="D313" i="1"/>
  <c r="M313" i="1" s="1"/>
  <c r="K312" i="1"/>
  <c r="L312" i="1" s="1"/>
  <c r="E312" i="1"/>
  <c r="H312" i="1" s="1"/>
  <c r="D312" i="1"/>
  <c r="M312" i="1" s="1"/>
  <c r="N312" i="1" s="1"/>
  <c r="M311" i="1"/>
  <c r="K311" i="1"/>
  <c r="L311" i="1" s="1"/>
  <c r="E311" i="1"/>
  <c r="D311" i="1"/>
  <c r="N310" i="1"/>
  <c r="K309" i="1"/>
  <c r="L309" i="1" s="1"/>
  <c r="H309" i="1"/>
  <c r="E309" i="1"/>
  <c r="J309" i="1" s="1"/>
  <c r="D309" i="1"/>
  <c r="M309" i="1" s="1"/>
  <c r="N309" i="1" s="1"/>
  <c r="K308" i="1"/>
  <c r="L308" i="1" s="1"/>
  <c r="H308" i="1"/>
  <c r="E308" i="1"/>
  <c r="J308" i="1" s="1"/>
  <c r="D308" i="1"/>
  <c r="M308" i="1" s="1"/>
  <c r="N308" i="1" s="1"/>
  <c r="L307" i="1"/>
  <c r="K307" i="1"/>
  <c r="H307" i="1"/>
  <c r="E307" i="1"/>
  <c r="J307" i="1" s="1"/>
  <c r="D307" i="1"/>
  <c r="M307" i="1" s="1"/>
  <c r="N307" i="1" s="1"/>
  <c r="K306" i="1"/>
  <c r="J306" i="1"/>
  <c r="E306" i="1"/>
  <c r="H306" i="1" s="1"/>
  <c r="D306" i="1"/>
  <c r="M306" i="1" s="1"/>
  <c r="N305" i="1"/>
  <c r="K304" i="1"/>
  <c r="E304" i="1"/>
  <c r="J304" i="1" s="1"/>
  <c r="D304" i="1"/>
  <c r="M304" i="1" s="1"/>
  <c r="K303" i="1"/>
  <c r="E303" i="1"/>
  <c r="H303" i="1" s="1"/>
  <c r="D303" i="1"/>
  <c r="M303" i="1" s="1"/>
  <c r="N303" i="1" s="1"/>
  <c r="K302" i="1"/>
  <c r="L302" i="1" s="1"/>
  <c r="J302" i="1"/>
  <c r="H302" i="1"/>
  <c r="E302" i="1"/>
  <c r="D302" i="1"/>
  <c r="M302" i="1" s="1"/>
  <c r="N302" i="1" s="1"/>
  <c r="K301" i="1"/>
  <c r="L301" i="1" s="1"/>
  <c r="E301" i="1"/>
  <c r="J301" i="1" s="1"/>
  <c r="D301" i="1"/>
  <c r="M301" i="1" s="1"/>
  <c r="N301" i="1" s="1"/>
  <c r="N300" i="1"/>
  <c r="K299" i="1"/>
  <c r="L299" i="1" s="1"/>
  <c r="J299" i="1"/>
  <c r="H299" i="1"/>
  <c r="E299" i="1"/>
  <c r="D299" i="1"/>
  <c r="M299" i="1" s="1"/>
  <c r="N299" i="1" s="1"/>
  <c r="K298" i="1"/>
  <c r="J298" i="1"/>
  <c r="E298" i="1"/>
  <c r="H298" i="1" s="1"/>
  <c r="D298" i="1"/>
  <c r="M298" i="1" s="1"/>
  <c r="K297" i="1"/>
  <c r="L297" i="1" s="1"/>
  <c r="E297" i="1"/>
  <c r="J297" i="1" s="1"/>
  <c r="D297" i="1"/>
  <c r="M297" i="1" s="1"/>
  <c r="N297" i="1" s="1"/>
  <c r="K296" i="1"/>
  <c r="E296" i="1"/>
  <c r="J296" i="1" s="1"/>
  <c r="D296" i="1"/>
  <c r="M296" i="1" s="1"/>
  <c r="N296" i="1" s="1"/>
  <c r="N295" i="1"/>
  <c r="K294" i="1"/>
  <c r="E294" i="1"/>
  <c r="D294" i="1"/>
  <c r="M294" i="1" s="1"/>
  <c r="K293" i="1"/>
  <c r="E293" i="1"/>
  <c r="D293" i="1"/>
  <c r="M293" i="1" s="1"/>
  <c r="L292" i="1"/>
  <c r="K292" i="1"/>
  <c r="J292" i="1"/>
  <c r="E292" i="1"/>
  <c r="H292" i="1" s="1"/>
  <c r="D292" i="1"/>
  <c r="M292" i="1" s="1"/>
  <c r="N292" i="1" s="1"/>
  <c r="M291" i="1"/>
  <c r="N291" i="1" s="1"/>
  <c r="K291" i="1"/>
  <c r="L291" i="1" s="1"/>
  <c r="E291" i="1"/>
  <c r="D291" i="1"/>
  <c r="N290" i="1"/>
  <c r="N289" i="1"/>
  <c r="K288" i="1"/>
  <c r="L288" i="1" s="1"/>
  <c r="J288" i="1"/>
  <c r="H288" i="1"/>
  <c r="E288" i="1"/>
  <c r="D288" i="1"/>
  <c r="M288" i="1" s="1"/>
  <c r="N288" i="1" s="1"/>
  <c r="N287" i="1"/>
  <c r="K287" i="1"/>
  <c r="L287" i="1" s="1"/>
  <c r="E287" i="1"/>
  <c r="J287" i="1" s="1"/>
  <c r="D287" i="1"/>
  <c r="M287" i="1" s="1"/>
  <c r="N286" i="1"/>
  <c r="M286" i="1"/>
  <c r="K286" i="1"/>
  <c r="E286" i="1"/>
  <c r="H286" i="1" s="1"/>
  <c r="D286" i="1"/>
  <c r="K285" i="1"/>
  <c r="E285" i="1"/>
  <c r="J285" i="1" s="1"/>
  <c r="K284" i="1"/>
  <c r="E284" i="1"/>
  <c r="J284" i="1" s="1"/>
  <c r="D284" i="1"/>
  <c r="N283" i="1"/>
  <c r="M282" i="1"/>
  <c r="N282" i="1" s="1"/>
  <c r="K282" i="1"/>
  <c r="J282" i="1"/>
  <c r="E282" i="1"/>
  <c r="H282" i="1" s="1"/>
  <c r="D282" i="1"/>
  <c r="K281" i="1"/>
  <c r="E281" i="1"/>
  <c r="L281" i="1" s="1"/>
  <c r="D281" i="1"/>
  <c r="M281" i="1" s="1"/>
  <c r="K280" i="1"/>
  <c r="E280" i="1"/>
  <c r="D280" i="1"/>
  <c r="M280" i="1" s="1"/>
  <c r="N280" i="1" s="1"/>
  <c r="K279" i="1"/>
  <c r="L279" i="1" s="1"/>
  <c r="J279" i="1"/>
  <c r="H279" i="1"/>
  <c r="E279" i="1"/>
  <c r="K278" i="1"/>
  <c r="E278" i="1"/>
  <c r="J278" i="1" s="1"/>
  <c r="D278" i="1"/>
  <c r="N277" i="1"/>
  <c r="K276" i="1"/>
  <c r="E276" i="1"/>
  <c r="D276" i="1"/>
  <c r="M276" i="1" s="1"/>
  <c r="N276" i="1" s="1"/>
  <c r="K275" i="1"/>
  <c r="L275" i="1" s="1"/>
  <c r="E275" i="1"/>
  <c r="H275" i="1" s="1"/>
  <c r="D275" i="1"/>
  <c r="M275" i="1" s="1"/>
  <c r="N275" i="1" s="1"/>
  <c r="M274" i="1"/>
  <c r="N274" i="1" s="1"/>
  <c r="K274" i="1"/>
  <c r="L274" i="1" s="1"/>
  <c r="E274" i="1"/>
  <c r="K273" i="1"/>
  <c r="E273" i="1"/>
  <c r="D273" i="1"/>
  <c r="D274" i="1" s="1"/>
  <c r="M272" i="1"/>
  <c r="N272" i="1" s="1"/>
  <c r="K272" i="1"/>
  <c r="L272" i="1" s="1"/>
  <c r="E272" i="1"/>
  <c r="H272" i="1" s="1"/>
  <c r="D272" i="1"/>
  <c r="N271" i="1"/>
  <c r="K270" i="1"/>
  <c r="L270" i="1" s="1"/>
  <c r="J270" i="1"/>
  <c r="H270" i="1"/>
  <c r="E270" i="1"/>
  <c r="D270" i="1"/>
  <c r="M270" i="1" s="1"/>
  <c r="K269" i="1"/>
  <c r="L269" i="1" s="1"/>
  <c r="H269" i="1"/>
  <c r="E269" i="1"/>
  <c r="J269" i="1" s="1"/>
  <c r="D269" i="1"/>
  <c r="M269" i="1" s="1"/>
  <c r="N269" i="1" s="1"/>
  <c r="K268" i="1"/>
  <c r="E268" i="1"/>
  <c r="J268" i="1" s="1"/>
  <c r="D268" i="1"/>
  <c r="M268" i="1" s="1"/>
  <c r="N268" i="1" s="1"/>
  <c r="M267" i="1"/>
  <c r="K267" i="1"/>
  <c r="E267" i="1"/>
  <c r="J267" i="1" s="1"/>
  <c r="K266" i="1"/>
  <c r="E266" i="1"/>
  <c r="D266" i="1"/>
  <c r="M266" i="1" s="1"/>
  <c r="N265" i="1"/>
  <c r="K264" i="1"/>
  <c r="L264" i="1" s="1"/>
  <c r="J264" i="1"/>
  <c r="H264" i="1"/>
  <c r="E264" i="1"/>
  <c r="D264" i="1"/>
  <c r="M264" i="1" s="1"/>
  <c r="N264" i="1" s="1"/>
  <c r="K263" i="1"/>
  <c r="H263" i="1"/>
  <c r="E263" i="1"/>
  <c r="J263" i="1" s="1"/>
  <c r="D263" i="1"/>
  <c r="M263" i="1" s="1"/>
  <c r="N263" i="1" s="1"/>
  <c r="K262" i="1"/>
  <c r="J262" i="1"/>
  <c r="E262" i="1"/>
  <c r="H262" i="1" s="1"/>
  <c r="D262" i="1"/>
  <c r="M262" i="1" s="1"/>
  <c r="N262" i="1" s="1"/>
  <c r="M261" i="1"/>
  <c r="K261" i="1"/>
  <c r="E261" i="1"/>
  <c r="J261" i="1" s="1"/>
  <c r="K260" i="1"/>
  <c r="E260" i="1"/>
  <c r="D260" i="1"/>
  <c r="M260" i="1" s="1"/>
  <c r="N259" i="1"/>
  <c r="K258" i="1"/>
  <c r="L258" i="1" s="1"/>
  <c r="J258" i="1"/>
  <c r="H258" i="1"/>
  <c r="E258" i="1"/>
  <c r="D258" i="1"/>
  <c r="M258" i="1" s="1"/>
  <c r="N258" i="1" s="1"/>
  <c r="K257" i="1"/>
  <c r="L257" i="1" s="1"/>
  <c r="J257" i="1"/>
  <c r="H257" i="1"/>
  <c r="E257" i="1"/>
  <c r="D257" i="1"/>
  <c r="M257" i="1" s="1"/>
  <c r="N257" i="1" s="1"/>
  <c r="K256" i="1"/>
  <c r="E256" i="1"/>
  <c r="J256" i="1" s="1"/>
  <c r="D256" i="1"/>
  <c r="M256" i="1" s="1"/>
  <c r="M255" i="1"/>
  <c r="K255" i="1"/>
  <c r="L255" i="1" s="1"/>
  <c r="H255" i="1"/>
  <c r="E255" i="1"/>
  <c r="J255" i="1" s="1"/>
  <c r="K254" i="1"/>
  <c r="E254" i="1"/>
  <c r="H254" i="1" s="1"/>
  <c r="D254" i="1"/>
  <c r="M254" i="1" s="1"/>
  <c r="N254" i="1" s="1"/>
  <c r="N253" i="1"/>
  <c r="N252" i="1"/>
  <c r="M251" i="1"/>
  <c r="K251" i="1"/>
  <c r="E251" i="1"/>
  <c r="N251" i="1" s="1"/>
  <c r="D251" i="1"/>
  <c r="K250" i="1"/>
  <c r="L250" i="1" s="1"/>
  <c r="E250" i="1"/>
  <c r="H250" i="1" s="1"/>
  <c r="D250" i="1"/>
  <c r="M250" i="1" s="1"/>
  <c r="N250" i="1" s="1"/>
  <c r="L249" i="1"/>
  <c r="K249" i="1"/>
  <c r="J249" i="1"/>
  <c r="E249" i="1"/>
  <c r="H249" i="1" s="1"/>
  <c r="D249" i="1"/>
  <c r="M249" i="1" s="1"/>
  <c r="N249" i="1" s="1"/>
  <c r="M248" i="1"/>
  <c r="N248" i="1" s="1"/>
  <c r="K248" i="1"/>
  <c r="E248" i="1"/>
  <c r="K247" i="1"/>
  <c r="L247" i="1" s="1"/>
  <c r="J247" i="1"/>
  <c r="H247" i="1"/>
  <c r="E247" i="1"/>
  <c r="D247" i="1"/>
  <c r="M247" i="1" s="1"/>
  <c r="N246" i="1"/>
  <c r="N245" i="1"/>
  <c r="M244" i="1"/>
  <c r="N244" i="1" s="1"/>
  <c r="K244" i="1"/>
  <c r="L244" i="1" s="1"/>
  <c r="J244" i="1"/>
  <c r="H244" i="1"/>
  <c r="M243" i="1"/>
  <c r="N243" i="1" s="1"/>
  <c r="K243" i="1"/>
  <c r="L243" i="1" s="1"/>
  <c r="J243" i="1"/>
  <c r="H243" i="1"/>
  <c r="N242" i="1"/>
  <c r="K241" i="1"/>
  <c r="E241" i="1"/>
  <c r="H241" i="1" s="1"/>
  <c r="D241" i="1"/>
  <c r="M241" i="1" s="1"/>
  <c r="N241" i="1" s="1"/>
  <c r="M240" i="1"/>
  <c r="K240" i="1"/>
  <c r="D240" i="1"/>
  <c r="M239" i="1"/>
  <c r="K239" i="1"/>
  <c r="E239" i="1"/>
  <c r="L239" i="1" s="1"/>
  <c r="D239" i="1"/>
  <c r="K238" i="1"/>
  <c r="E238" i="1"/>
  <c r="D238" i="1"/>
  <c r="M238" i="1" s="1"/>
  <c r="L237" i="1"/>
  <c r="K237" i="1"/>
  <c r="J237" i="1"/>
  <c r="E237" i="1"/>
  <c r="H237" i="1" s="1"/>
  <c r="D237" i="1"/>
  <c r="M237" i="1" s="1"/>
  <c r="N237" i="1" s="1"/>
  <c r="M236" i="1"/>
  <c r="K236" i="1"/>
  <c r="E236" i="1"/>
  <c r="L236" i="1" s="1"/>
  <c r="D236" i="1"/>
  <c r="N235" i="1"/>
  <c r="N234" i="1"/>
  <c r="N233" i="1"/>
  <c r="K232" i="1"/>
  <c r="J232" i="1"/>
  <c r="E232" i="1"/>
  <c r="H232" i="1" s="1"/>
  <c r="D232" i="1"/>
  <c r="M232" i="1" s="1"/>
  <c r="N232" i="1" s="1"/>
  <c r="K231" i="1"/>
  <c r="E231" i="1"/>
  <c r="D231" i="1"/>
  <c r="M231" i="1" s="1"/>
  <c r="N231" i="1" s="1"/>
  <c r="M230" i="1"/>
  <c r="K230" i="1"/>
  <c r="L230" i="1" s="1"/>
  <c r="E230" i="1"/>
  <c r="J230" i="1" s="1"/>
  <c r="D230" i="1"/>
  <c r="L229" i="1"/>
  <c r="K229" i="1"/>
  <c r="J229" i="1"/>
  <c r="H229" i="1"/>
  <c r="E229" i="1"/>
  <c r="D229" i="1"/>
  <c r="M229" i="1" s="1"/>
  <c r="N228" i="1"/>
  <c r="M227" i="1"/>
  <c r="N227" i="1" s="1"/>
  <c r="K227" i="1"/>
  <c r="L227" i="1" s="1"/>
  <c r="J227" i="1"/>
  <c r="H227" i="1"/>
  <c r="M226" i="1"/>
  <c r="N226" i="1" s="1"/>
  <c r="L226" i="1"/>
  <c r="K226" i="1"/>
  <c r="J226" i="1"/>
  <c r="H226" i="1"/>
  <c r="M225" i="1"/>
  <c r="N225" i="1" s="1"/>
  <c r="K225" i="1"/>
  <c r="L225" i="1" s="1"/>
  <c r="J225" i="1"/>
  <c r="H225" i="1"/>
  <c r="M224" i="1"/>
  <c r="N224" i="1" s="1"/>
  <c r="L224" i="1"/>
  <c r="K224" i="1"/>
  <c r="J224" i="1"/>
  <c r="H224" i="1"/>
  <c r="M223" i="1"/>
  <c r="N223" i="1" s="1"/>
  <c r="K223" i="1"/>
  <c r="L223" i="1" s="1"/>
  <c r="J223" i="1"/>
  <c r="H223" i="1"/>
  <c r="M222" i="1"/>
  <c r="K222" i="1"/>
  <c r="E222" i="1"/>
  <c r="M221" i="1"/>
  <c r="K221" i="1"/>
  <c r="E221" i="1"/>
  <c r="J221" i="1" s="1"/>
  <c r="N220" i="1"/>
  <c r="K219" i="1"/>
  <c r="J219" i="1"/>
  <c r="E219" i="1"/>
  <c r="H219" i="1" s="1"/>
  <c r="D219" i="1"/>
  <c r="M219" i="1" s="1"/>
  <c r="N219" i="1" s="1"/>
  <c r="K218" i="1"/>
  <c r="E218" i="1"/>
  <c r="J218" i="1" s="1"/>
  <c r="D218" i="1"/>
  <c r="M218" i="1" s="1"/>
  <c r="N217" i="1"/>
  <c r="K216" i="1"/>
  <c r="L216" i="1" s="1"/>
  <c r="J216" i="1"/>
  <c r="E216" i="1"/>
  <c r="H216" i="1" s="1"/>
  <c r="D216" i="1"/>
  <c r="M216" i="1" s="1"/>
  <c r="N216" i="1" s="1"/>
  <c r="K215" i="1"/>
  <c r="L215" i="1" s="1"/>
  <c r="J215" i="1"/>
  <c r="E215" i="1"/>
  <c r="H215" i="1" s="1"/>
  <c r="D215" i="1"/>
  <c r="M215" i="1" s="1"/>
  <c r="N214" i="1"/>
  <c r="M214" i="1"/>
  <c r="K214" i="1"/>
  <c r="E214" i="1"/>
  <c r="J214" i="1" s="1"/>
  <c r="D214" i="1"/>
  <c r="K213" i="1"/>
  <c r="L213" i="1" s="1"/>
  <c r="E213" i="1"/>
  <c r="H213" i="1" s="1"/>
  <c r="D213" i="1"/>
  <c r="M213" i="1" s="1"/>
  <c r="N213" i="1" s="1"/>
  <c r="N212" i="1"/>
  <c r="K211" i="1"/>
  <c r="L211" i="1" s="1"/>
  <c r="E211" i="1"/>
  <c r="D211" i="1"/>
  <c r="M211" i="1" s="1"/>
  <c r="N211" i="1" s="1"/>
  <c r="K210" i="1"/>
  <c r="L210" i="1" s="1"/>
  <c r="E210" i="1"/>
  <c r="J210" i="1" s="1"/>
  <c r="D210" i="1"/>
  <c r="M210" i="1" s="1"/>
  <c r="N210" i="1" s="1"/>
  <c r="K209" i="1"/>
  <c r="L209" i="1" s="1"/>
  <c r="E209" i="1"/>
  <c r="J209" i="1" s="1"/>
  <c r="D209" i="1"/>
  <c r="M209" i="1" s="1"/>
  <c r="K208" i="1"/>
  <c r="L208" i="1" s="1"/>
  <c r="E208" i="1"/>
  <c r="D208" i="1"/>
  <c r="M208" i="1" s="1"/>
  <c r="N208" i="1" s="1"/>
  <c r="K207" i="1"/>
  <c r="L207" i="1" s="1"/>
  <c r="E207" i="1"/>
  <c r="J207" i="1" s="1"/>
  <c r="D207" i="1"/>
  <c r="M207" i="1" s="1"/>
  <c r="N207" i="1" s="1"/>
  <c r="N206" i="1"/>
  <c r="N205" i="1"/>
  <c r="N204" i="1"/>
  <c r="M204" i="1"/>
  <c r="K204" i="1"/>
  <c r="L204" i="1" s="1"/>
  <c r="E204" i="1"/>
  <c r="J204" i="1" s="1"/>
  <c r="M203" i="1"/>
  <c r="N203" i="1" s="1"/>
  <c r="K203" i="1"/>
  <c r="E203" i="1"/>
  <c r="H203" i="1" s="1"/>
  <c r="M202" i="1"/>
  <c r="N202" i="1" s="1"/>
  <c r="K202" i="1"/>
  <c r="H202" i="1"/>
  <c r="E202" i="1"/>
  <c r="J202" i="1" s="1"/>
  <c r="M201" i="1"/>
  <c r="K201" i="1"/>
  <c r="L201" i="1" s="1"/>
  <c r="J201" i="1"/>
  <c r="E201" i="1"/>
  <c r="N200" i="1"/>
  <c r="N199" i="1"/>
  <c r="N198" i="1"/>
  <c r="N197" i="1"/>
  <c r="M197" i="1"/>
  <c r="K197" i="1"/>
  <c r="H197" i="1"/>
  <c r="E197" i="1"/>
  <c r="M196" i="1"/>
  <c r="N196" i="1" s="1"/>
  <c r="K196" i="1"/>
  <c r="L196" i="1" s="1"/>
  <c r="H196" i="1"/>
  <c r="E196" i="1"/>
  <c r="J196" i="1" s="1"/>
  <c r="M195" i="1"/>
  <c r="K195" i="1"/>
  <c r="E195" i="1"/>
  <c r="N195" i="1" s="1"/>
  <c r="M194" i="1"/>
  <c r="K194" i="1"/>
  <c r="E194" i="1"/>
  <c r="J194" i="1" s="1"/>
  <c r="N193" i="1"/>
  <c r="M192" i="1"/>
  <c r="N192" i="1" s="1"/>
  <c r="K192" i="1"/>
  <c r="H192" i="1"/>
  <c r="E192" i="1"/>
  <c r="J192" i="1" s="1"/>
  <c r="M191" i="1"/>
  <c r="N191" i="1" s="1"/>
  <c r="K191" i="1"/>
  <c r="E191" i="1"/>
  <c r="H191" i="1" s="1"/>
  <c r="M190" i="1"/>
  <c r="K190" i="1"/>
  <c r="L190" i="1" s="1"/>
  <c r="E190" i="1"/>
  <c r="J190" i="1" s="1"/>
  <c r="M189" i="1"/>
  <c r="K189" i="1"/>
  <c r="L189" i="1" s="1"/>
  <c r="E189" i="1"/>
  <c r="N189" i="1" s="1"/>
  <c r="N188" i="1"/>
  <c r="M187" i="1"/>
  <c r="L187" i="1"/>
  <c r="K187" i="1"/>
  <c r="J187" i="1"/>
  <c r="E187" i="1"/>
  <c r="H187" i="1" s="1"/>
  <c r="M186" i="1"/>
  <c r="N186" i="1" s="1"/>
  <c r="K186" i="1"/>
  <c r="J186" i="1"/>
  <c r="E186" i="1"/>
  <c r="H186" i="1" s="1"/>
  <c r="N185" i="1"/>
  <c r="M185" i="1"/>
  <c r="K185" i="1"/>
  <c r="H185" i="1"/>
  <c r="E185" i="1"/>
  <c r="M184" i="1"/>
  <c r="N184" i="1" s="1"/>
  <c r="K184" i="1"/>
  <c r="L184" i="1" s="1"/>
  <c r="H184" i="1"/>
  <c r="E184" i="1"/>
  <c r="J184" i="1" s="1"/>
  <c r="N183" i="1"/>
  <c r="M182" i="1"/>
  <c r="N182" i="1" s="1"/>
  <c r="K182" i="1"/>
  <c r="L182" i="1" s="1"/>
  <c r="J182" i="1"/>
  <c r="H182" i="1"/>
  <c r="E182" i="1"/>
  <c r="N181" i="1"/>
  <c r="M181" i="1"/>
  <c r="L181" i="1"/>
  <c r="K181" i="1"/>
  <c r="J181" i="1"/>
  <c r="E181" i="1"/>
  <c r="H181" i="1" s="1"/>
  <c r="M180" i="1"/>
  <c r="N180" i="1" s="1"/>
  <c r="K180" i="1"/>
  <c r="L180" i="1" s="1"/>
  <c r="J180" i="1"/>
  <c r="H180" i="1"/>
  <c r="E180" i="1"/>
  <c r="M179" i="1"/>
  <c r="K179" i="1"/>
  <c r="E179" i="1"/>
  <c r="N179" i="1" s="1"/>
  <c r="N178" i="1"/>
  <c r="N177" i="1"/>
  <c r="M176" i="1"/>
  <c r="N176" i="1" s="1"/>
  <c r="K176" i="1"/>
  <c r="J176" i="1"/>
  <c r="E176" i="1"/>
  <c r="H176" i="1" s="1"/>
  <c r="M175" i="1"/>
  <c r="K175" i="1"/>
  <c r="E175" i="1"/>
  <c r="H175" i="1" s="1"/>
  <c r="M174" i="1"/>
  <c r="K174" i="1"/>
  <c r="E174" i="1"/>
  <c r="M173" i="1"/>
  <c r="N173" i="1" s="1"/>
  <c r="K173" i="1"/>
  <c r="E173" i="1"/>
  <c r="H173" i="1" s="1"/>
  <c r="N172" i="1"/>
  <c r="M171" i="1"/>
  <c r="K171" i="1"/>
  <c r="L171" i="1" s="1"/>
  <c r="J171" i="1"/>
  <c r="E171" i="1"/>
  <c r="M170" i="1"/>
  <c r="N170" i="1" s="1"/>
  <c r="K170" i="1"/>
  <c r="J170" i="1"/>
  <c r="E170" i="1"/>
  <c r="H170" i="1" s="1"/>
  <c r="M169" i="1"/>
  <c r="K169" i="1"/>
  <c r="E169" i="1"/>
  <c r="H169" i="1" s="1"/>
  <c r="M168" i="1"/>
  <c r="K168" i="1"/>
  <c r="E168" i="1"/>
  <c r="N167" i="1"/>
  <c r="N166" i="1"/>
  <c r="M165" i="1"/>
  <c r="N165" i="1" s="1"/>
  <c r="K165" i="1"/>
  <c r="L165" i="1" s="1"/>
  <c r="H165" i="1"/>
  <c r="E165" i="1"/>
  <c r="J165" i="1" s="1"/>
  <c r="M164" i="1"/>
  <c r="K164" i="1"/>
  <c r="E164" i="1"/>
  <c r="J164" i="1" s="1"/>
  <c r="M163" i="1"/>
  <c r="N163" i="1" s="1"/>
  <c r="K163" i="1"/>
  <c r="L163" i="1" s="1"/>
  <c r="E163" i="1"/>
  <c r="H163" i="1" s="1"/>
  <c r="M162" i="1"/>
  <c r="N162" i="1" s="1"/>
  <c r="K162" i="1"/>
  <c r="E162" i="1"/>
  <c r="J162" i="1" s="1"/>
  <c r="N161" i="1"/>
  <c r="N160" i="1"/>
  <c r="M159" i="1"/>
  <c r="K159" i="1"/>
  <c r="E159" i="1"/>
  <c r="M158" i="1"/>
  <c r="N158" i="1" s="1"/>
  <c r="K158" i="1"/>
  <c r="L158" i="1" s="1"/>
  <c r="J158" i="1"/>
  <c r="H158" i="1"/>
  <c r="E158" i="1"/>
  <c r="M157" i="1"/>
  <c r="K157" i="1"/>
  <c r="E157" i="1"/>
  <c r="H157" i="1" s="1"/>
  <c r="M156" i="1"/>
  <c r="N156" i="1" s="1"/>
  <c r="K156" i="1"/>
  <c r="L156" i="1" s="1"/>
  <c r="E156" i="1"/>
  <c r="N155" i="1"/>
  <c r="N154" i="1"/>
  <c r="M153" i="1"/>
  <c r="K153" i="1"/>
  <c r="E153" i="1"/>
  <c r="M152" i="1"/>
  <c r="L152" i="1"/>
  <c r="K152" i="1"/>
  <c r="J152" i="1"/>
  <c r="E152" i="1"/>
  <c r="H152" i="1" s="1"/>
  <c r="M151" i="1"/>
  <c r="N151" i="1" s="1"/>
  <c r="K151" i="1"/>
  <c r="E151" i="1"/>
  <c r="H151" i="1" s="1"/>
  <c r="M150" i="1"/>
  <c r="K150" i="1"/>
  <c r="L150" i="1" s="1"/>
  <c r="H150" i="1"/>
  <c r="E150" i="1"/>
  <c r="N150" i="1" s="1"/>
  <c r="N149" i="1"/>
  <c r="N148" i="1"/>
  <c r="M147" i="1"/>
  <c r="K147" i="1"/>
  <c r="L147" i="1" s="1"/>
  <c r="J147" i="1"/>
  <c r="H147" i="1"/>
  <c r="E147" i="1"/>
  <c r="M146" i="1"/>
  <c r="K146" i="1"/>
  <c r="L146" i="1" s="1"/>
  <c r="H146" i="1"/>
  <c r="E146" i="1"/>
  <c r="J146" i="1" s="1"/>
  <c r="M145" i="1"/>
  <c r="K145" i="1"/>
  <c r="E145" i="1"/>
  <c r="H145" i="1" s="1"/>
  <c r="M144" i="1"/>
  <c r="K144" i="1"/>
  <c r="E144" i="1"/>
  <c r="N143" i="1"/>
  <c r="M142" i="1"/>
  <c r="K142" i="1"/>
  <c r="E142" i="1"/>
  <c r="J142" i="1" s="1"/>
  <c r="M141" i="1"/>
  <c r="K141" i="1"/>
  <c r="E141" i="1"/>
  <c r="M140" i="1"/>
  <c r="K140" i="1"/>
  <c r="L140" i="1" s="1"/>
  <c r="E140" i="1"/>
  <c r="J140" i="1" s="1"/>
  <c r="M139" i="1"/>
  <c r="N139" i="1" s="1"/>
  <c r="K139" i="1"/>
  <c r="J139" i="1"/>
  <c r="E139" i="1"/>
  <c r="H139" i="1" s="1"/>
  <c r="N138" i="1"/>
  <c r="M137" i="1"/>
  <c r="N137" i="1" s="1"/>
  <c r="K137" i="1"/>
  <c r="E137" i="1"/>
  <c r="J137" i="1" s="1"/>
  <c r="M136" i="1"/>
  <c r="N136" i="1" s="1"/>
  <c r="K136" i="1"/>
  <c r="L136" i="1" s="1"/>
  <c r="H136" i="1"/>
  <c r="E136" i="1"/>
  <c r="J136" i="1" s="1"/>
  <c r="M135" i="1"/>
  <c r="N135" i="1" s="1"/>
  <c r="K135" i="1"/>
  <c r="J135" i="1"/>
  <c r="E135" i="1"/>
  <c r="H135" i="1" s="1"/>
  <c r="M134" i="1"/>
  <c r="K134" i="1"/>
  <c r="L134" i="1" s="1"/>
  <c r="E134" i="1"/>
  <c r="J134" i="1" s="1"/>
  <c r="N133" i="1"/>
  <c r="M132" i="1"/>
  <c r="L132" i="1"/>
  <c r="K132" i="1"/>
  <c r="H132" i="1"/>
  <c r="E132" i="1"/>
  <c r="J132" i="1" s="1"/>
  <c r="M131" i="1"/>
  <c r="N131" i="1" s="1"/>
  <c r="K131" i="1"/>
  <c r="L131" i="1" s="1"/>
  <c r="H131" i="1"/>
  <c r="E131" i="1"/>
  <c r="J131" i="1" s="1"/>
  <c r="M130" i="1"/>
  <c r="K130" i="1"/>
  <c r="E130" i="1"/>
  <c r="J130" i="1" s="1"/>
  <c r="M129" i="1"/>
  <c r="K129" i="1"/>
  <c r="J129" i="1"/>
  <c r="H129" i="1"/>
  <c r="E129" i="1"/>
  <c r="N128" i="1"/>
  <c r="N127" i="1"/>
  <c r="L126" i="1"/>
  <c r="K126" i="1"/>
  <c r="E126" i="1"/>
  <c r="D126" i="1"/>
  <c r="M126" i="1" s="1"/>
  <c r="N126" i="1" s="1"/>
  <c r="K125" i="1"/>
  <c r="H125" i="1"/>
  <c r="E125" i="1"/>
  <c r="J125" i="1" s="1"/>
  <c r="D125" i="1"/>
  <c r="M125" i="1" s="1"/>
  <c r="N125" i="1" s="1"/>
  <c r="K124" i="1"/>
  <c r="L124" i="1" s="1"/>
  <c r="E124" i="1"/>
  <c r="J124" i="1" s="1"/>
  <c r="D124" i="1"/>
  <c r="M124" i="1" s="1"/>
  <c r="K123" i="1"/>
  <c r="L123" i="1" s="1"/>
  <c r="E123" i="1"/>
  <c r="D123" i="1"/>
  <c r="M123" i="1" s="1"/>
  <c r="N123" i="1" s="1"/>
  <c r="K122" i="1"/>
  <c r="E122" i="1"/>
  <c r="L122" i="1" s="1"/>
  <c r="D122" i="1"/>
  <c r="M122" i="1" s="1"/>
  <c r="N121" i="1"/>
  <c r="K120" i="1"/>
  <c r="L120" i="1" s="1"/>
  <c r="J120" i="1"/>
  <c r="H120" i="1"/>
  <c r="E120" i="1"/>
  <c r="D120" i="1"/>
  <c r="M120" i="1" s="1"/>
  <c r="N120" i="1" s="1"/>
  <c r="K119" i="1"/>
  <c r="H119" i="1"/>
  <c r="E119" i="1"/>
  <c r="J119" i="1" s="1"/>
  <c r="D119" i="1"/>
  <c r="M119" i="1" s="1"/>
  <c r="N119" i="1" s="1"/>
  <c r="L118" i="1"/>
  <c r="K118" i="1"/>
  <c r="E118" i="1"/>
  <c r="J118" i="1" s="1"/>
  <c r="D118" i="1"/>
  <c r="M118" i="1" s="1"/>
  <c r="N118" i="1" s="1"/>
  <c r="M117" i="1"/>
  <c r="K117" i="1"/>
  <c r="E117" i="1"/>
  <c r="L117" i="1" s="1"/>
  <c r="D117" i="1"/>
  <c r="K116" i="1"/>
  <c r="E116" i="1"/>
  <c r="D116" i="1"/>
  <c r="M116" i="1" s="1"/>
  <c r="N116" i="1" s="1"/>
  <c r="N115" i="1"/>
  <c r="L114" i="1"/>
  <c r="K114" i="1"/>
  <c r="J114" i="1"/>
  <c r="H114" i="1"/>
  <c r="E114" i="1"/>
  <c r="D114" i="1"/>
  <c r="M114" i="1" s="1"/>
  <c r="N114" i="1" s="1"/>
  <c r="K113" i="1"/>
  <c r="J113" i="1"/>
  <c r="H113" i="1"/>
  <c r="E113" i="1"/>
  <c r="D113" i="1"/>
  <c r="M113" i="1" s="1"/>
  <c r="N113" i="1" s="1"/>
  <c r="K112" i="1"/>
  <c r="E112" i="1"/>
  <c r="H112" i="1" s="1"/>
  <c r="D112" i="1"/>
  <c r="M112" i="1" s="1"/>
  <c r="N112" i="1" s="1"/>
  <c r="K111" i="1"/>
  <c r="L111" i="1" s="1"/>
  <c r="H111" i="1"/>
  <c r="E111" i="1"/>
  <c r="J111" i="1" s="1"/>
  <c r="D111" i="1"/>
  <c r="M111" i="1" s="1"/>
  <c r="N111" i="1" s="1"/>
  <c r="K110" i="1"/>
  <c r="E110" i="1"/>
  <c r="D110" i="1"/>
  <c r="M110" i="1" s="1"/>
  <c r="N110" i="1" s="1"/>
  <c r="N109" i="1"/>
  <c r="K108" i="1"/>
  <c r="L108" i="1" s="1"/>
  <c r="E108" i="1"/>
  <c r="H108" i="1" s="1"/>
  <c r="D108" i="1"/>
  <c r="M108" i="1" s="1"/>
  <c r="N108" i="1" s="1"/>
  <c r="L107" i="1"/>
  <c r="K107" i="1"/>
  <c r="J107" i="1"/>
  <c r="E107" i="1"/>
  <c r="H107" i="1" s="1"/>
  <c r="D107" i="1"/>
  <c r="M107" i="1" s="1"/>
  <c r="N107" i="1" s="1"/>
  <c r="K106" i="1"/>
  <c r="L106" i="1" s="1"/>
  <c r="E106" i="1"/>
  <c r="J106" i="1" s="1"/>
  <c r="D106" i="1"/>
  <c r="M106" i="1" s="1"/>
  <c r="N106" i="1" s="1"/>
  <c r="K105" i="1"/>
  <c r="E105" i="1"/>
  <c r="D105" i="1"/>
  <c r="M105" i="1" s="1"/>
  <c r="N105" i="1" s="1"/>
  <c r="M104" i="1"/>
  <c r="N104" i="1" s="1"/>
  <c r="K104" i="1"/>
  <c r="E104" i="1"/>
  <c r="J104" i="1" s="1"/>
  <c r="D104" i="1"/>
  <c r="N103" i="1"/>
  <c r="N102" i="1"/>
  <c r="K101" i="1"/>
  <c r="E101" i="1"/>
  <c r="D101" i="1"/>
  <c r="M101" i="1" s="1"/>
  <c r="N101" i="1" s="1"/>
  <c r="K100" i="1"/>
  <c r="E100" i="1"/>
  <c r="J100" i="1" s="1"/>
  <c r="D100" i="1"/>
  <c r="M100" i="1" s="1"/>
  <c r="M99" i="1"/>
  <c r="N99" i="1" s="1"/>
  <c r="K99" i="1"/>
  <c r="L99" i="1" s="1"/>
  <c r="E99" i="1"/>
  <c r="J99" i="1" s="1"/>
  <c r="D99" i="1"/>
  <c r="K98" i="1"/>
  <c r="E98" i="1"/>
  <c r="L98" i="1" s="1"/>
  <c r="D98" i="1"/>
  <c r="M98" i="1" s="1"/>
  <c r="K97" i="1"/>
  <c r="L97" i="1" s="1"/>
  <c r="E97" i="1"/>
  <c r="H97" i="1" s="1"/>
  <c r="D97" i="1"/>
  <c r="M97" i="1" s="1"/>
  <c r="N97" i="1" s="1"/>
  <c r="N96" i="1"/>
  <c r="M95" i="1"/>
  <c r="N95" i="1" s="1"/>
  <c r="K95" i="1"/>
  <c r="E95" i="1"/>
  <c r="J95" i="1" s="1"/>
  <c r="D95" i="1"/>
  <c r="K94" i="1"/>
  <c r="H94" i="1"/>
  <c r="E94" i="1"/>
  <c r="J94" i="1" s="1"/>
  <c r="D94" i="1"/>
  <c r="M94" i="1" s="1"/>
  <c r="N94" i="1" s="1"/>
  <c r="K93" i="1"/>
  <c r="J93" i="1"/>
  <c r="H93" i="1"/>
  <c r="E93" i="1"/>
  <c r="D93" i="1"/>
  <c r="M93" i="1" s="1"/>
  <c r="N93" i="1" s="1"/>
  <c r="K92" i="1"/>
  <c r="L92" i="1" s="1"/>
  <c r="E92" i="1"/>
  <c r="J92" i="1" s="1"/>
  <c r="D92" i="1"/>
  <c r="M92" i="1" s="1"/>
  <c r="N92" i="1" s="1"/>
  <c r="K91" i="1"/>
  <c r="H91" i="1"/>
  <c r="E91" i="1"/>
  <c r="D91" i="1"/>
  <c r="M91" i="1" s="1"/>
  <c r="N91" i="1" s="1"/>
  <c r="N90" i="1"/>
  <c r="N89" i="1"/>
  <c r="K88" i="1"/>
  <c r="E88" i="1"/>
  <c r="J88" i="1" s="1"/>
  <c r="D88" i="1"/>
  <c r="M88" i="1" s="1"/>
  <c r="K87" i="1"/>
  <c r="E87" i="1"/>
  <c r="D87" i="1"/>
  <c r="M87" i="1" s="1"/>
  <c r="N87" i="1" s="1"/>
  <c r="M86" i="1"/>
  <c r="N86" i="1" s="1"/>
  <c r="K86" i="1"/>
  <c r="L86" i="1" s="1"/>
  <c r="J86" i="1"/>
  <c r="H86" i="1"/>
  <c r="E86" i="1"/>
  <c r="D86" i="1"/>
  <c r="K85" i="1"/>
  <c r="L85" i="1" s="1"/>
  <c r="E85" i="1"/>
  <c r="J85" i="1" s="1"/>
  <c r="D85" i="1"/>
  <c r="M85" i="1" s="1"/>
  <c r="N85" i="1" s="1"/>
  <c r="K84" i="1"/>
  <c r="E84" i="1"/>
  <c r="L84" i="1" s="1"/>
  <c r="D84" i="1"/>
  <c r="M84" i="1" s="1"/>
  <c r="N83" i="1"/>
  <c r="M82" i="1"/>
  <c r="K82" i="1"/>
  <c r="L82" i="1" s="1"/>
  <c r="E82" i="1"/>
  <c r="J82" i="1" s="1"/>
  <c r="D82" i="1"/>
  <c r="K81" i="1"/>
  <c r="E81" i="1"/>
  <c r="D81" i="1"/>
  <c r="M81" i="1" s="1"/>
  <c r="N81" i="1" s="1"/>
  <c r="K80" i="1"/>
  <c r="E80" i="1"/>
  <c r="H80" i="1" s="1"/>
  <c r="D80" i="1"/>
  <c r="M80" i="1" s="1"/>
  <c r="L79" i="1"/>
  <c r="K79" i="1"/>
  <c r="H79" i="1"/>
  <c r="E79" i="1"/>
  <c r="J79" i="1" s="1"/>
  <c r="D79" i="1"/>
  <c r="M79" i="1" s="1"/>
  <c r="N79" i="1" s="1"/>
  <c r="K78" i="1"/>
  <c r="E78" i="1"/>
  <c r="L78" i="1" s="1"/>
  <c r="D78" i="1"/>
  <c r="M78" i="1" s="1"/>
  <c r="N77" i="1"/>
  <c r="N76" i="1"/>
  <c r="N75" i="1"/>
  <c r="K74" i="1"/>
  <c r="L74" i="1" s="1"/>
  <c r="E74" i="1"/>
  <c r="J74" i="1" s="1"/>
  <c r="D74" i="1"/>
  <c r="M74" i="1" s="1"/>
  <c r="K73" i="1"/>
  <c r="E73" i="1"/>
  <c r="D73" i="1"/>
  <c r="M73" i="1" s="1"/>
  <c r="N73" i="1" s="1"/>
  <c r="M72" i="1"/>
  <c r="N72" i="1" s="1"/>
  <c r="K72" i="1"/>
  <c r="J72" i="1"/>
  <c r="H72" i="1"/>
  <c r="E72" i="1"/>
  <c r="D72" i="1"/>
  <c r="K71" i="1"/>
  <c r="L71" i="1" s="1"/>
  <c r="E71" i="1"/>
  <c r="J71" i="1" s="1"/>
  <c r="D71" i="1"/>
  <c r="M71" i="1" s="1"/>
  <c r="N71" i="1" s="1"/>
  <c r="K70" i="1"/>
  <c r="E70" i="1"/>
  <c r="L70" i="1" s="1"/>
  <c r="D70" i="1"/>
  <c r="M70" i="1" s="1"/>
  <c r="N69" i="1"/>
  <c r="L68" i="1"/>
  <c r="K68" i="1"/>
  <c r="H68" i="1"/>
  <c r="E68" i="1"/>
  <c r="J68" i="1" s="1"/>
  <c r="D68" i="1"/>
  <c r="M68" i="1" s="1"/>
  <c r="N68" i="1" s="1"/>
  <c r="K67" i="1"/>
  <c r="E67" i="1"/>
  <c r="D67" i="1"/>
  <c r="M67" i="1" s="1"/>
  <c r="N67" i="1" s="1"/>
  <c r="K66" i="1"/>
  <c r="E66" i="1"/>
  <c r="J66" i="1" s="1"/>
  <c r="D66" i="1"/>
  <c r="M66" i="1" s="1"/>
  <c r="L65" i="1"/>
  <c r="K65" i="1"/>
  <c r="J65" i="1"/>
  <c r="H65" i="1"/>
  <c r="E65" i="1"/>
  <c r="D65" i="1"/>
  <c r="M65" i="1" s="1"/>
  <c r="N65" i="1" s="1"/>
  <c r="K64" i="1"/>
  <c r="E64" i="1"/>
  <c r="L64" i="1" s="1"/>
  <c r="D64" i="1"/>
  <c r="M64" i="1" s="1"/>
  <c r="N63" i="1"/>
  <c r="K62" i="1"/>
  <c r="J62" i="1"/>
  <c r="H62" i="1"/>
  <c r="E62" i="1"/>
  <c r="D62" i="1"/>
  <c r="M62" i="1" s="1"/>
  <c r="N62" i="1" s="1"/>
  <c r="K61" i="1"/>
  <c r="L61" i="1" s="1"/>
  <c r="E61" i="1"/>
  <c r="J61" i="1" s="1"/>
  <c r="D61" i="1"/>
  <c r="M61" i="1" s="1"/>
  <c r="N61" i="1" s="1"/>
  <c r="M60" i="1"/>
  <c r="K60" i="1"/>
  <c r="H60" i="1"/>
  <c r="E60" i="1"/>
  <c r="D60" i="1"/>
  <c r="K59" i="1"/>
  <c r="E59" i="1"/>
  <c r="J59" i="1" s="1"/>
  <c r="D59" i="1"/>
  <c r="M59" i="1" s="1"/>
  <c r="M58" i="1"/>
  <c r="N58" i="1" s="1"/>
  <c r="K58" i="1"/>
  <c r="L58" i="1" s="1"/>
  <c r="E58" i="1"/>
  <c r="J58" i="1" s="1"/>
  <c r="D58" i="1"/>
  <c r="N57" i="1"/>
  <c r="N56" i="1"/>
  <c r="K55" i="1"/>
  <c r="E55" i="1"/>
  <c r="J55" i="1" s="1"/>
  <c r="D55" i="1"/>
  <c r="M55" i="1" s="1"/>
  <c r="N55" i="1" s="1"/>
  <c r="K54" i="1"/>
  <c r="L54" i="1" s="1"/>
  <c r="E54" i="1"/>
  <c r="J54" i="1" s="1"/>
  <c r="D54" i="1"/>
  <c r="M54" i="1" s="1"/>
  <c r="N54" i="1" s="1"/>
  <c r="K53" i="1"/>
  <c r="E53" i="1"/>
  <c r="D53" i="1"/>
  <c r="M53" i="1" s="1"/>
  <c r="N53" i="1" s="1"/>
  <c r="K52" i="1"/>
  <c r="L52" i="1" s="1"/>
  <c r="H52" i="1"/>
  <c r="E52" i="1"/>
  <c r="J52" i="1" s="1"/>
  <c r="D52" i="1"/>
  <c r="M52" i="1" s="1"/>
  <c r="N52" i="1" s="1"/>
  <c r="K51" i="1"/>
  <c r="E51" i="1"/>
  <c r="J51" i="1" s="1"/>
  <c r="D51" i="1"/>
  <c r="M51" i="1" s="1"/>
  <c r="N50" i="1"/>
  <c r="K49" i="1"/>
  <c r="L49" i="1" s="1"/>
  <c r="E49" i="1"/>
  <c r="H49" i="1" s="1"/>
  <c r="D49" i="1"/>
  <c r="M49" i="1" s="1"/>
  <c r="M48" i="1"/>
  <c r="N48" i="1" s="1"/>
  <c r="K48" i="1"/>
  <c r="L48" i="1" s="1"/>
  <c r="J48" i="1"/>
  <c r="H48" i="1"/>
  <c r="E48" i="1"/>
  <c r="D48" i="1"/>
  <c r="K47" i="1"/>
  <c r="E47" i="1"/>
  <c r="D47" i="1"/>
  <c r="M47" i="1" s="1"/>
  <c r="N47" i="1" s="1"/>
  <c r="K46" i="1"/>
  <c r="L46" i="1" s="1"/>
  <c r="E46" i="1"/>
  <c r="J46" i="1" s="1"/>
  <c r="D46" i="1"/>
  <c r="M46" i="1" s="1"/>
  <c r="N46" i="1" s="1"/>
  <c r="L45" i="1"/>
  <c r="K45" i="1"/>
  <c r="E45" i="1"/>
  <c r="J45" i="1" s="1"/>
  <c r="D45" i="1"/>
  <c r="M45" i="1" s="1"/>
  <c r="N45" i="1" s="1"/>
  <c r="N44" i="1"/>
  <c r="N43" i="1"/>
  <c r="N42" i="1"/>
  <c r="M41" i="1"/>
  <c r="N41" i="1" s="1"/>
  <c r="K41" i="1"/>
  <c r="J41" i="1"/>
  <c r="E41" i="1"/>
  <c r="H41" i="1" s="1"/>
  <c r="M40" i="1"/>
  <c r="K40" i="1"/>
  <c r="L40" i="1" s="1"/>
  <c r="E40" i="1"/>
  <c r="J40" i="1" s="1"/>
  <c r="M39" i="1"/>
  <c r="N39" i="1" s="1"/>
  <c r="K39" i="1"/>
  <c r="L39" i="1" s="1"/>
  <c r="E39" i="1"/>
  <c r="J39" i="1" s="1"/>
  <c r="M38" i="1"/>
  <c r="N38" i="1" s="1"/>
  <c r="K38" i="1"/>
  <c r="E38" i="1"/>
  <c r="L38" i="1" s="1"/>
  <c r="M37" i="1"/>
  <c r="N37" i="1" s="1"/>
  <c r="K37" i="1"/>
  <c r="E37" i="1"/>
  <c r="N36" i="1"/>
  <c r="N35" i="1"/>
  <c r="M34" i="1"/>
  <c r="L34" i="1"/>
  <c r="K34" i="1"/>
  <c r="J34" i="1"/>
  <c r="E34" i="1"/>
  <c r="H34" i="1" s="1"/>
  <c r="M33" i="1"/>
  <c r="K33" i="1"/>
  <c r="L33" i="1" s="1"/>
  <c r="E33" i="1"/>
  <c r="J33" i="1" s="1"/>
  <c r="M32" i="1"/>
  <c r="N32" i="1" s="1"/>
  <c r="K32" i="1"/>
  <c r="E32" i="1"/>
  <c r="M31" i="1"/>
  <c r="N31" i="1" s="1"/>
  <c r="K31" i="1"/>
  <c r="J31" i="1"/>
  <c r="E31" i="1"/>
  <c r="L31" i="1" s="1"/>
  <c r="M30" i="1"/>
  <c r="K30" i="1"/>
  <c r="L30" i="1" s="1"/>
  <c r="E30" i="1"/>
  <c r="N30" i="1" s="1"/>
  <c r="N29" i="1"/>
  <c r="M28" i="1"/>
  <c r="K28" i="1"/>
  <c r="E28" i="1"/>
  <c r="J28" i="1" s="1"/>
  <c r="M27" i="1"/>
  <c r="N27" i="1" s="1"/>
  <c r="K27" i="1"/>
  <c r="L27" i="1" s="1"/>
  <c r="E27" i="1"/>
  <c r="J27" i="1" s="1"/>
  <c r="N26" i="1"/>
  <c r="M26" i="1"/>
  <c r="K26" i="1"/>
  <c r="E26" i="1"/>
  <c r="L26" i="1" s="1"/>
  <c r="M25" i="1"/>
  <c r="K25" i="1"/>
  <c r="E25" i="1"/>
  <c r="L25" i="1" s="1"/>
  <c r="M24" i="1"/>
  <c r="K24" i="1"/>
  <c r="L24" i="1" s="1"/>
  <c r="E24" i="1"/>
  <c r="N23" i="1"/>
  <c r="N22" i="1"/>
  <c r="N21" i="1"/>
  <c r="M20" i="1"/>
  <c r="K20" i="1"/>
  <c r="E20" i="1"/>
  <c r="L20" i="1" s="1"/>
  <c r="M19" i="1"/>
  <c r="N19" i="1" s="1"/>
  <c r="K19" i="1"/>
  <c r="J19" i="1"/>
  <c r="H19" i="1"/>
  <c r="E19" i="1"/>
  <c r="M18" i="1"/>
  <c r="K18" i="1"/>
  <c r="L18" i="1" s="1"/>
  <c r="E18" i="1"/>
  <c r="M17" i="1"/>
  <c r="K17" i="1"/>
  <c r="E17" i="1"/>
  <c r="N17" i="1" s="1"/>
  <c r="M16" i="1"/>
  <c r="K16" i="1"/>
  <c r="L16" i="1" s="1"/>
  <c r="H16" i="1"/>
  <c r="E16" i="1"/>
  <c r="J16" i="1" s="1"/>
  <c r="N15" i="1"/>
  <c r="N14" i="1"/>
  <c r="N13" i="1"/>
  <c r="M13" i="1"/>
  <c r="L13" i="1"/>
  <c r="K13" i="1"/>
  <c r="J13" i="1"/>
  <c r="H13" i="1"/>
  <c r="H17" i="1" l="1"/>
  <c r="H25" i="1"/>
  <c r="H28" i="1"/>
  <c r="L41" i="1"/>
  <c r="H55" i="1"/>
  <c r="N59" i="1"/>
  <c r="L67" i="1"/>
  <c r="L73" i="1"/>
  <c r="N88" i="1"/>
  <c r="N98" i="1"/>
  <c r="L100" i="1"/>
  <c r="L125" i="1"/>
  <c r="L135" i="1"/>
  <c r="J150" i="1"/>
  <c r="L170" i="1"/>
  <c r="N190" i="1"/>
  <c r="H194" i="1"/>
  <c r="N209" i="1"/>
  <c r="N218" i="1"/>
  <c r="H221" i="1"/>
  <c r="N230" i="1"/>
  <c r="N238" i="1"/>
  <c r="H261" i="1"/>
  <c r="L263" i="1"/>
  <c r="H267" i="1"/>
  <c r="J275" i="1"/>
  <c r="H278" i="1"/>
  <c r="H281" i="1"/>
  <c r="H296" i="1"/>
  <c r="L298" i="1"/>
  <c r="J312" i="1"/>
  <c r="J323" i="1"/>
  <c r="N330" i="1"/>
  <c r="J374" i="1"/>
  <c r="L377" i="1"/>
  <c r="N381" i="1"/>
  <c r="H387" i="1"/>
  <c r="L393" i="1"/>
  <c r="L17" i="1"/>
  <c r="L32" i="1"/>
  <c r="N34" i="1"/>
  <c r="N49" i="1"/>
  <c r="L55" i="1"/>
  <c r="H59" i="1"/>
  <c r="N74" i="1"/>
  <c r="H82" i="1"/>
  <c r="L88" i="1"/>
  <c r="L101" i="1"/>
  <c r="L105" i="1"/>
  <c r="H130" i="1"/>
  <c r="N132" i="1"/>
  <c r="L139" i="1"/>
  <c r="N146" i="1"/>
  <c r="N152" i="1"/>
  <c r="H162" i="1"/>
  <c r="H164" i="1"/>
  <c r="L194" i="1"/>
  <c r="L202" i="1"/>
  <c r="H209" i="1"/>
  <c r="N215" i="1"/>
  <c r="H218" i="1"/>
  <c r="L221" i="1"/>
  <c r="N229" i="1"/>
  <c r="N247" i="1"/>
  <c r="N255" i="1"/>
  <c r="L261" i="1"/>
  <c r="N267" i="1"/>
  <c r="N270" i="1"/>
  <c r="L278" i="1"/>
  <c r="N293" i="1"/>
  <c r="L296" i="1"/>
  <c r="L381" i="1"/>
  <c r="L387" i="1"/>
  <c r="L267" i="1"/>
  <c r="J281" i="1"/>
  <c r="N25" i="1"/>
  <c r="L28" i="1"/>
  <c r="N124" i="1"/>
  <c r="L130" i="1"/>
  <c r="N147" i="1"/>
  <c r="N153" i="1"/>
  <c r="N187" i="1"/>
  <c r="N194" i="1"/>
  <c r="L218" i="1"/>
  <c r="N221" i="1"/>
  <c r="N256" i="1"/>
  <c r="N261" i="1"/>
  <c r="L284" i="1"/>
  <c r="L304" i="1"/>
  <c r="L321" i="1"/>
  <c r="N382" i="1"/>
  <c r="N394" i="1"/>
  <c r="L396" i="1"/>
  <c r="J17" i="1"/>
  <c r="N20" i="1"/>
  <c r="N130" i="1"/>
  <c r="L162" i="1"/>
  <c r="L164" i="1"/>
  <c r="N304" i="1"/>
  <c r="N321" i="1"/>
  <c r="N396" i="1"/>
  <c r="N28" i="1"/>
  <c r="L59" i="1"/>
  <c r="N18" i="1"/>
  <c r="L37" i="1"/>
  <c r="H40" i="1"/>
  <c r="L47" i="1"/>
  <c r="L53" i="1"/>
  <c r="H99" i="1"/>
  <c r="H124" i="1"/>
  <c r="H134" i="1"/>
  <c r="H140" i="1"/>
  <c r="L144" i="1"/>
  <c r="J151" i="1"/>
  <c r="N164" i="1"/>
  <c r="J195" i="1"/>
  <c r="J254" i="1"/>
  <c r="H256" i="1"/>
  <c r="H268" i="1"/>
  <c r="H285" i="1"/>
  <c r="N373" i="1"/>
  <c r="N386" i="1"/>
  <c r="N388" i="1"/>
  <c r="H394" i="1"/>
  <c r="N397" i="1"/>
  <c r="J25" i="1"/>
  <c r="N51" i="1"/>
  <c r="L60" i="1"/>
  <c r="N80" i="1"/>
  <c r="N82" i="1"/>
  <c r="L91" i="1"/>
  <c r="L95" i="1"/>
  <c r="L110" i="1"/>
  <c r="L151" i="1"/>
  <c r="J189" i="1"/>
  <c r="L195" i="1"/>
  <c r="H207" i="1"/>
  <c r="J213" i="1"/>
  <c r="J250" i="1"/>
  <c r="L256" i="1"/>
  <c r="N306" i="1"/>
  <c r="H319" i="1"/>
  <c r="L334" i="1"/>
  <c r="L373" i="1"/>
  <c r="L394" i="1"/>
  <c r="L254" i="1"/>
  <c r="L268" i="1"/>
  <c r="L285" i="1"/>
  <c r="L19" i="1"/>
  <c r="N24" i="1"/>
  <c r="N33" i="1"/>
  <c r="N40" i="1"/>
  <c r="H45" i="1"/>
  <c r="L51" i="1"/>
  <c r="J60" i="1"/>
  <c r="L62" i="1"/>
  <c r="N66" i="1"/>
  <c r="L72" i="1"/>
  <c r="N78" i="1"/>
  <c r="L80" i="1"/>
  <c r="N84" i="1"/>
  <c r="J91" i="1"/>
  <c r="L93" i="1"/>
  <c r="H104" i="1"/>
  <c r="L113" i="1"/>
  <c r="N122" i="1"/>
  <c r="N129" i="1"/>
  <c r="N134" i="1"/>
  <c r="N140" i="1"/>
  <c r="L145" i="1"/>
  <c r="J163" i="1"/>
  <c r="L176" i="1"/>
  <c r="L186" i="1"/>
  <c r="L192" i="1"/>
  <c r="N201" i="1"/>
  <c r="H210" i="1"/>
  <c r="L219" i="1"/>
  <c r="L232" i="1"/>
  <c r="L262" i="1"/>
  <c r="N266" i="1"/>
  <c r="L282" i="1"/>
  <c r="N298" i="1"/>
  <c r="J303" i="1"/>
  <c r="N317" i="1"/>
  <c r="L319" i="1"/>
  <c r="L332" i="1"/>
  <c r="L341" i="1"/>
  <c r="L365" i="1"/>
  <c r="J373" i="1"/>
  <c r="J383" i="1"/>
  <c r="L388" i="1"/>
  <c r="L395" i="1"/>
  <c r="L397" i="1"/>
  <c r="N141" i="1"/>
  <c r="N16" i="1"/>
  <c r="H31" i="1"/>
  <c r="N60" i="1"/>
  <c r="N64" i="1"/>
  <c r="L66" i="1"/>
  <c r="N70" i="1"/>
  <c r="L81" i="1"/>
  <c r="L87" i="1"/>
  <c r="L94" i="1"/>
  <c r="N100" i="1"/>
  <c r="L104" i="1"/>
  <c r="L116" i="1"/>
  <c r="H190" i="1"/>
  <c r="H204" i="1"/>
  <c r="H230" i="1"/>
  <c r="J251" i="1"/>
  <c r="J272" i="1"/>
  <c r="N281" i="1"/>
  <c r="J286" i="1"/>
  <c r="L306" i="1"/>
  <c r="L317" i="1"/>
  <c r="N327" i="1"/>
  <c r="L402" i="1"/>
  <c r="J402" i="1"/>
  <c r="H402" i="1"/>
  <c r="H38" i="1"/>
  <c r="H47" i="1"/>
  <c r="H64" i="1"/>
  <c r="H78" i="1"/>
  <c r="H101" i="1"/>
  <c r="H110" i="1"/>
  <c r="H117" i="1"/>
  <c r="H141" i="1"/>
  <c r="L168" i="1"/>
  <c r="J168" i="1"/>
  <c r="H168" i="1"/>
  <c r="L174" i="1"/>
  <c r="J174" i="1"/>
  <c r="H174" i="1"/>
  <c r="J260" i="1"/>
  <c r="H260" i="1"/>
  <c r="J280" i="1"/>
  <c r="H280" i="1"/>
  <c r="J294" i="1"/>
  <c r="H294" i="1"/>
  <c r="J328" i="1"/>
  <c r="H328" i="1"/>
  <c r="L330" i="1"/>
  <c r="J330" i="1"/>
  <c r="H330" i="1"/>
  <c r="H27" i="1"/>
  <c r="H33" i="1"/>
  <c r="J38" i="1"/>
  <c r="J47" i="1"/>
  <c r="H51" i="1"/>
  <c r="H54" i="1"/>
  <c r="J64" i="1"/>
  <c r="J67" i="1"/>
  <c r="H71" i="1"/>
  <c r="H74" i="1"/>
  <c r="J78" i="1"/>
  <c r="J81" i="1"/>
  <c r="H85" i="1"/>
  <c r="H88" i="1"/>
  <c r="J98" i="1"/>
  <c r="J101" i="1"/>
  <c r="H106" i="1"/>
  <c r="J110" i="1"/>
  <c r="J117" i="1"/>
  <c r="J123" i="1"/>
  <c r="H123" i="1"/>
  <c r="J141" i="1"/>
  <c r="J156" i="1"/>
  <c r="H156" i="1"/>
  <c r="N171" i="1"/>
  <c r="H171" i="1"/>
  <c r="L203" i="1"/>
  <c r="J203" i="1"/>
  <c r="D279" i="1"/>
  <c r="M279" i="1" s="1"/>
  <c r="N279" i="1" s="1"/>
  <c r="M278" i="1"/>
  <c r="N278" i="1" s="1"/>
  <c r="L280" i="1"/>
  <c r="N313" i="1"/>
  <c r="H67" i="1"/>
  <c r="H81" i="1"/>
  <c r="H98" i="1"/>
  <c r="L141" i="1"/>
  <c r="N144" i="1"/>
  <c r="N168" i="1"/>
  <c r="N174" i="1"/>
  <c r="N239" i="1"/>
  <c r="L260" i="1"/>
  <c r="L294" i="1"/>
  <c r="J311" i="1"/>
  <c r="H311" i="1"/>
  <c r="L313" i="1"/>
  <c r="J313" i="1"/>
  <c r="H313" i="1"/>
  <c r="L328" i="1"/>
  <c r="N159" i="1"/>
  <c r="H159" i="1"/>
  <c r="N260" i="1"/>
  <c r="N294" i="1"/>
  <c r="N328" i="1"/>
  <c r="N117" i="1"/>
  <c r="J145" i="1"/>
  <c r="J159" i="1"/>
  <c r="J169" i="1"/>
  <c r="J175" i="1"/>
  <c r="H179" i="1"/>
  <c r="L266" i="1"/>
  <c r="J266" i="1"/>
  <c r="L273" i="1"/>
  <c r="J273" i="1"/>
  <c r="L382" i="1"/>
  <c r="J382" i="1"/>
  <c r="H382" i="1"/>
  <c r="H46" i="1"/>
  <c r="H66" i="1"/>
  <c r="H100" i="1"/>
  <c r="J18" i="1"/>
  <c r="J24" i="1"/>
  <c r="J30" i="1"/>
  <c r="H37" i="1"/>
  <c r="J49" i="1"/>
  <c r="H53" i="1"/>
  <c r="H70" i="1"/>
  <c r="H73" i="1"/>
  <c r="J80" i="1"/>
  <c r="H84" i="1"/>
  <c r="H87" i="1"/>
  <c r="J97" i="1"/>
  <c r="J108" i="1"/>
  <c r="J112" i="1"/>
  <c r="J116" i="1"/>
  <c r="L119" i="1"/>
  <c r="L129" i="1"/>
  <c r="H153" i="1"/>
  <c r="L159" i="1"/>
  <c r="H222" i="1"/>
  <c r="L222" i="1"/>
  <c r="J231" i="1"/>
  <c r="H231" i="1"/>
  <c r="H266" i="1"/>
  <c r="H273" i="1"/>
  <c r="M284" i="1"/>
  <c r="N284" i="1" s="1"/>
  <c r="D285" i="1"/>
  <c r="M285" i="1" s="1"/>
  <c r="N285" i="1" s="1"/>
  <c r="N311" i="1"/>
  <c r="J314" i="1"/>
  <c r="H314" i="1"/>
  <c r="J239" i="1"/>
  <c r="H239" i="1"/>
  <c r="H20" i="1"/>
  <c r="H26" i="1"/>
  <c r="H32" i="1"/>
  <c r="J37" i="1"/>
  <c r="J53" i="1"/>
  <c r="J70" i="1"/>
  <c r="J73" i="1"/>
  <c r="J84" i="1"/>
  <c r="J87" i="1"/>
  <c r="H105" i="1"/>
  <c r="L112" i="1"/>
  <c r="H122" i="1"/>
  <c r="H142" i="1"/>
  <c r="J153" i="1"/>
  <c r="J157" i="1"/>
  <c r="L169" i="1"/>
  <c r="L175" i="1"/>
  <c r="J222" i="1"/>
  <c r="L231" i="1"/>
  <c r="E240" i="1"/>
  <c r="J236" i="1"/>
  <c r="H236" i="1"/>
  <c r="L238" i="1"/>
  <c r="J238" i="1"/>
  <c r="H248" i="1"/>
  <c r="L248" i="1"/>
  <c r="J144" i="1"/>
  <c r="H144" i="1"/>
  <c r="L399" i="1"/>
  <c r="J399" i="1"/>
  <c r="H399" i="1"/>
  <c r="H18" i="1"/>
  <c r="H116" i="1"/>
  <c r="J20" i="1"/>
  <c r="J26" i="1"/>
  <c r="J32" i="1"/>
  <c r="H39" i="1"/>
  <c r="H58" i="1"/>
  <c r="H61" i="1"/>
  <c r="H92" i="1"/>
  <c r="H95" i="1"/>
  <c r="J105" i="1"/>
  <c r="H118" i="1"/>
  <c r="J122" i="1"/>
  <c r="H137" i="1"/>
  <c r="L142" i="1"/>
  <c r="N145" i="1"/>
  <c r="N169" i="1"/>
  <c r="J173" i="1"/>
  <c r="N175" i="1"/>
  <c r="L185" i="1"/>
  <c r="J185" i="1"/>
  <c r="J208" i="1"/>
  <c r="H208" i="1"/>
  <c r="H214" i="1"/>
  <c r="L214" i="1"/>
  <c r="H238" i="1"/>
  <c r="J248" i="1"/>
  <c r="L314" i="1"/>
  <c r="L179" i="1"/>
  <c r="J179" i="1"/>
  <c r="H30" i="1"/>
  <c r="J126" i="1"/>
  <c r="H126" i="1"/>
  <c r="L153" i="1"/>
  <c r="L157" i="1"/>
  <c r="J274" i="1"/>
  <c r="H274" i="1"/>
  <c r="L276" i="1"/>
  <c r="J276" i="1"/>
  <c r="N314" i="1"/>
  <c r="H24" i="1"/>
  <c r="L137" i="1"/>
  <c r="N142" i="1"/>
  <c r="N157" i="1"/>
  <c r="L173" i="1"/>
  <c r="L191" i="1"/>
  <c r="J191" i="1"/>
  <c r="L197" i="1"/>
  <c r="J197" i="1"/>
  <c r="N222" i="1"/>
  <c r="N236" i="1"/>
  <c r="L241" i="1"/>
  <c r="J241" i="1"/>
  <c r="H276" i="1"/>
  <c r="J291" i="1"/>
  <c r="H291" i="1"/>
  <c r="L293" i="1"/>
  <c r="J293" i="1"/>
  <c r="H293" i="1"/>
  <c r="L327" i="1"/>
  <c r="J327" i="1"/>
  <c r="H327" i="1"/>
  <c r="J211" i="1"/>
  <c r="H211" i="1"/>
  <c r="H251" i="1"/>
  <c r="L251" i="1"/>
  <c r="N399" i="1"/>
  <c r="N402" i="1"/>
  <c r="J395" i="1"/>
  <c r="L286" i="1"/>
  <c r="L303" i="1"/>
  <c r="L323" i="1"/>
  <c r="L363" i="1"/>
  <c r="L366" i="1"/>
  <c r="L371" i="1"/>
  <c r="L374" i="1"/>
  <c r="H189" i="1"/>
  <c r="H195" i="1"/>
  <c r="H201" i="1"/>
  <c r="H381" i="1"/>
  <c r="H384" i="1"/>
  <c r="H401" i="1"/>
  <c r="H404" i="1"/>
  <c r="H297" i="1"/>
  <c r="H317" i="1"/>
  <c r="H334" i="1"/>
  <c r="H284" i="1"/>
  <c r="H287" i="1"/>
  <c r="H301" i="1"/>
  <c r="H304" i="1"/>
  <c r="H321" i="1"/>
  <c r="H324" i="1"/>
  <c r="H364" i="1"/>
  <c r="H372" i="1"/>
  <c r="H376" i="1"/>
  <c r="H379" i="1"/>
  <c r="H393" i="1"/>
  <c r="H396" i="1"/>
  <c r="M273" i="1"/>
  <c r="N273" i="1" s="1"/>
  <c r="H240" i="1" l="1"/>
  <c r="N240" i="1"/>
  <c r="L240" i="1"/>
  <c r="J240" i="1"/>
</calcChain>
</file>

<file path=xl/sharedStrings.xml><?xml version="1.0" encoding="utf-8"?>
<sst xmlns="http://schemas.openxmlformats.org/spreadsheetml/2006/main" count="522" uniqueCount="213">
  <si>
    <t>Name of Work-</t>
  </si>
  <si>
    <t>Cover Agreement No-</t>
  </si>
  <si>
    <t>Name Of Contractor-</t>
  </si>
  <si>
    <t>Name Of TPI Agency-</t>
  </si>
  <si>
    <t>Name Of Division-</t>
  </si>
  <si>
    <t>Muzaffarnagar</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</si>
  <si>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</si>
  <si>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</si>
  <si>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</si>
  <si>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</si>
  <si>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</si>
  <si>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</si>
  <si>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</si>
  <si>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</si>
  <si>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</si>
  <si>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</si>
  <si>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</si>
  <si>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</si>
  <si>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</si>
  <si>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</si>
  <si>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</si>
  <si>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</si>
  <si>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</si>
  <si>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</si>
  <si>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</si>
  <si>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</si>
  <si>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</si>
  <si>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</si>
  <si>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</si>
  <si>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</si>
  <si>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</si>
  <si>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</si>
  <si>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</si>
  <si>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</si>
  <si>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</si>
  <si>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</si>
  <si>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</si>
  <si>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500 MMØ</t>
  </si>
  <si>
    <t>Mtr.</t>
  </si>
  <si>
    <t>600 MMØ</t>
  </si>
  <si>
    <t>DC/RC Drilling from 101 MT. To 200 Mtr.Deep</t>
  </si>
  <si>
    <t>Tubwell Assembly:</t>
  </si>
  <si>
    <t>MSERW plain pipe,As per IS 4270</t>
  </si>
  <si>
    <t>200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</si>
  <si>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</si>
  <si>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</si>
  <si>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</si>
  <si>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</si>
  <si>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</si>
  <si>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</si>
  <si>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</si>
  <si>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</si>
  <si>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300 MMØ MSERW Plain/Slotted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</si>
  <si>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</si>
  <si>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</si>
  <si>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</si>
  <si>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</si>
  <si>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</si>
  <si>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</si>
  <si>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</si>
  <si>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1/3 Cusec OP Unit and Yield test, water test</t>
  </si>
  <si>
    <t>Charges for Development of TW by 1 cusec OP Unit</t>
  </si>
  <si>
    <t>SITC of Pumping plant including pumps with motors starter, pannel, cable, complete in all respect with all required material T&amp;P labour etc.</t>
  </si>
  <si>
    <t>25 HP</t>
  </si>
  <si>
    <t>Nos.</t>
  </si>
  <si>
    <t>On supply</t>
  </si>
  <si>
    <t>Supply of Cable</t>
  </si>
  <si>
    <t>On Erection</t>
  </si>
  <si>
    <t>7.14.5</t>
  </si>
  <si>
    <t>Pressure gauge &amp; Depth gauge with necessary fitting</t>
  </si>
  <si>
    <t>Nos</t>
  </si>
  <si>
    <t>On testing</t>
  </si>
  <si>
    <t>Check Valve PN 1.0 DPCV  dia 100 mm</t>
  </si>
  <si>
    <t>Dismantling Joint PN 1.0 dia  100 mm</t>
  </si>
  <si>
    <t>SITC of Chain Pulley Blocks</t>
  </si>
  <si>
    <t>2 Tonne</t>
  </si>
  <si>
    <t>Installation of Chain Pulley Blocks</t>
  </si>
  <si>
    <t>SITC of  Column pipe of MS pipe  for connecting submersible pumps</t>
  </si>
  <si>
    <t>100 mm Dia  size ‐ MS pipe</t>
  </si>
  <si>
    <t>Installation of MS pipe</t>
  </si>
  <si>
    <t>On testion</t>
  </si>
  <si>
    <t>13.07.5</t>
  </si>
  <si>
    <t>Process</t>
  </si>
  <si>
    <t>non BOQ -03</t>
  </si>
  <si>
    <t>chlorinating system with doser Elctronic Type</t>
  </si>
  <si>
    <t>Electromagnetic flow meters</t>
  </si>
  <si>
    <t>150mm EMF</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</si>
  <si>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</si>
  <si>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</si>
  <si>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</si>
  <si>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</si>
  <si>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</si>
  <si>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</si>
  <si>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</si>
  <si>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</si>
  <si>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</si>
  <si>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</si>
  <si>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</si>
  <si>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40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</si>
  <si>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</si>
  <si>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</si>
  <si>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</si>
  <si>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</si>
  <si>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</si>
  <si>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</si>
  <si>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</si>
  <si>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</si>
  <si>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</si>
  <si>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</si>
  <si>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</si>
  <si>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</si>
  <si>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</si>
  <si>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</si>
  <si>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</si>
  <si>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</si>
  <si>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</si>
  <si>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</si>
  <si>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</si>
  <si>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Water recharge Mechanism within the water works campus</t>
  </si>
  <si>
    <t>Sqm</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</si>
  <si>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</si>
  <si>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</si>
  <si>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</si>
  <si>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</si>
  <si>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</si>
  <si>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</si>
  <si>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</si>
  <si>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</si>
  <si>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275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</si>
  <si>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</si>
  <si>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</si>
  <si>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</si>
  <si>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</si>
  <si>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</si>
  <si>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</si>
  <si>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</si>
  <si>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</si>
  <si>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</si>
  <si>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</si>
  <si>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</si>
  <si>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</si>
  <si>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</si>
  <si>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With Held Amount</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</si>
  <si>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</si>
  <si>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</si>
  <si>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</si>
  <si>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item-4</t>
  </si>
  <si>
    <t>200 mm dia HDPE Pipe PN‐6: Class PE‐100</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</si>
  <si>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</si>
  <si>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</si>
  <si>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</si>
  <si>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</si>
  <si>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</si>
  <si>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</si>
  <si>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</si>
  <si>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</si>
  <si>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</si>
  <si>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</si>
  <si>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</si>
  <si>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Sluice valve ‐ 80 mm dia</t>
  </si>
  <si>
    <t>non boq item-7</t>
  </si>
  <si>
    <t>Sluice valve ‐65 mm dia</t>
  </si>
  <si>
    <t>non boq item-8</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</si>
  <si>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</si>
  <si>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</si>
  <si>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</si>
  <si>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</si>
  <si>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</si>
  <si>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</si>
  <si>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</si>
  <si>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</si>
  <si>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</si>
  <si>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</si>
  <si>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</si>
  <si>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</si>
  <si>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</si>
  <si>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</si>
  <si>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</si>
  <si>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</si>
  <si>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</si>
  <si>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</si>
  <si>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</si>
  <si>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</si>
  <si>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</si>
  <si>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</si>
  <si>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</si>
  <si>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</si>
  <si>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</si>
  <si>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</si>
  <si>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</si>
  <si>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</si>
  <si>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</si>
  <si>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</si>
  <si>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</si>
  <si>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</si>
  <si>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</si>
  <si>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</si>
  <si>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</si>
  <si>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</si>
  <si>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</si>
  <si>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</si>
  <si>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</si>
  <si>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</si>
  <si>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</si>
  <si>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</si>
  <si>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</si>
  <si>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</si>
  <si>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</si>
  <si>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</si>
  <si>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Remark</t>
  </si>
  <si>
    <t>Ullhani</t>
  </si>
  <si>
    <t>Unn</t>
  </si>
  <si>
    <t>District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</si>
</sst>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0" x14ac:knownFonts="1">
    <font>
      <sz val="11"/>
      <color theme="1"/>
      <name val="Calibri"/>
      <family val="2"/>
      <scheme val="minor"/>
    </font>
    <font>
      <sz val="11"/>
      <color theme="1"/>
      <name val="Calibri"/>
      <family val="2"/>
      <scheme val="minor"/>
    </font>
    <font>
      <sz val="11"/>
      <color rgb="FF006100"/>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sz val="10"/>
      <color theme="1"/>
      <name val="Times New Roman"/>
      <family val="1"/>
    </font>
    <font>
      <b/>
      <sz val="10"/>
      <color theme="1"/>
      <name val="Times New Roman"/>
      <family val="1"/>
    </font>
    <font>
      <b/>
      <sz val="9"/>
      <color theme="1"/>
      <name val="Times New Roman"/>
      <family val="1"/>
    </font>
    <font>
      <b/>
      <u/>
      <sz val="10"/>
      <color theme="1"/>
      <name val="Times New Roman"/>
      <family val="1"/>
    </font>
  </fonts>
  <fills count="7">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theme="9" tint="0.59999389629810485"/>
        <bgColor indexed="64"/>
      </patternFill>
    </fill>
    <fill>
      <patternFill patternType="solid">
        <fgColor rgb="FFFFFF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58">
    <xf numFmtId="0" fontId="0" fillId="0" borderId="0" xfId="0"/>
    <xf numFmtId="0" fontId="1" fillId="0" borderId="0" xfId="3" applyAlignment="1">
      <alignment vertical="center" wrapText="1"/>
    </xf>
    <xf numFmtId="0" fontId="1" fillId="0" borderId="0" xfId="3" applyAlignment="1">
      <alignment horizontal="center" vertical="center" wrapText="1"/>
    </xf>
    <xf numFmtId="15" fontId="1" fillId="0" borderId="0" xfId="3" applyNumberFormat="1" applyAlignment="1">
      <alignment vertical="center" wrapText="1"/>
    </xf>
    <xf numFmtId="0" fontId="3" fillId="3" borderId="1" xfId="0" applyFont="1" applyFill="1" applyBorder="1" applyAlignment="1">
      <alignment horizontal="center" vertical="center" wrapText="1"/>
    </xf>
    <xf numFmtId="0" fontId="0" fillId="4" borderId="1" xfId="0" applyFill="1" applyBorder="1"/>
    <xf numFmtId="0" fontId="7" fillId="4" borderId="1" xfId="4" applyFont="1" applyFill="1" applyBorder="1" applyAlignment="1">
      <alignment horizontal="center" vertical="center" wrapText="1"/>
    </xf>
    <xf numFmtId="0" fontId="7" fillId="4" borderId="1" xfId="4" applyFont="1" applyFill="1" applyBorder="1" applyAlignment="1">
      <alignment horizontal="center" vertical="center"/>
    </xf>
    <xf numFmtId="0" fontId="3" fillId="4" borderId="1" xfId="0" applyFont="1" applyFill="1" applyBorder="1" applyAlignment="1">
      <alignment horizontal="center"/>
    </xf>
    <xf numFmtId="2" fontId="0" fillId="4" borderId="1" xfId="0" applyNumberFormat="1" applyFill="1" applyBorder="1"/>
    <xf numFmtId="0" fontId="3" fillId="4" borderId="1" xfId="0" applyFont="1" applyFill="1" applyBorder="1"/>
    <xf numFmtId="2" fontId="7" fillId="4" borderId="1" xfId="4" applyNumberFormat="1" applyFont="1" applyFill="1" applyBorder="1" applyAlignment="1">
      <alignment horizontal="center" vertical="center"/>
    </xf>
    <xf numFmtId="1" fontId="7" fillId="4" borderId="1" xfId="4" applyNumberFormat="1" applyFont="1" applyFill="1" applyBorder="1" applyAlignment="1">
      <alignment horizontal="center" vertical="center"/>
    </xf>
    <xf numFmtId="0" fontId="6" fillId="4" borderId="1" xfId="4" applyFont="1" applyFill="1" applyBorder="1" applyAlignment="1">
      <alignment horizontal="left" vertical="center" wrapText="1"/>
    </xf>
    <xf numFmtId="2" fontId="3" fillId="4" borderId="1" xfId="0" applyNumberFormat="1" applyFont="1" applyFill="1" applyBorder="1"/>
    <xf numFmtId="0" fontId="6" fillId="4" borderId="1" xfId="4" applyFont="1" applyFill="1" applyBorder="1" applyAlignment="1">
      <alignment horizontal="center" vertical="center" wrapText="1"/>
    </xf>
    <xf numFmtId="1" fontId="6" fillId="4" borderId="1" xfId="4" applyNumberFormat="1" applyFont="1" applyFill="1" applyBorder="1" applyAlignment="1">
      <alignment horizontal="center" vertical="center"/>
    </xf>
    <xf numFmtId="0" fontId="3" fillId="4" borderId="1" xfId="2" applyFont="1" applyFill="1" applyBorder="1" applyAlignment="1">
      <alignment horizontal="center" vertical="center" wrapText="1"/>
    </xf>
    <xf numFmtId="0" fontId="3" fillId="4" borderId="1" xfId="2" applyFont="1" applyFill="1" applyBorder="1" applyAlignment="1">
      <alignment horizontal="center" vertical="center"/>
    </xf>
    <xf numFmtId="0" fontId="3" fillId="5" borderId="1" xfId="0" applyFont="1" applyFill="1" applyBorder="1" applyAlignment="1">
      <alignment horizontal="center"/>
    </xf>
    <xf numFmtId="0" fontId="6" fillId="4" borderId="1" xfId="4" applyFont="1" applyFill="1" applyBorder="1" applyAlignment="1">
      <alignment horizontal="center" vertical="center"/>
    </xf>
    <xf numFmtId="0" fontId="1" fillId="4" borderId="1" xfId="2" applyFont="1" applyFill="1" applyBorder="1" applyAlignment="1">
      <alignment horizontal="center" vertical="center"/>
    </xf>
    <xf numFmtId="164" fontId="6" fillId="4" borderId="1" xfId="5" applyFont="1" applyFill="1" applyBorder="1" applyAlignment="1">
      <alignment horizontal="center" vertical="center"/>
    </xf>
    <xf numFmtId="165" fontId="6" fillId="4" borderId="1" xfId="5" applyNumberFormat="1" applyFont="1" applyFill="1" applyBorder="1" applyAlignment="1">
      <alignment horizontal="center" vertical="center"/>
    </xf>
    <xf numFmtId="0" fontId="3" fillId="0" borderId="1" xfId="2" applyFont="1" applyFill="1" applyBorder="1" applyAlignment="1">
      <alignment horizontal="center" vertical="center" wrapText="1"/>
    </xf>
    <xf numFmtId="0" fontId="3" fillId="0" borderId="1" xfId="2" applyFont="1" applyFill="1" applyBorder="1" applyAlignment="1">
      <alignment horizontal="center" vertical="center"/>
    </xf>
    <xf numFmtId="0" fontId="3" fillId="0" borderId="1" xfId="0" applyFont="1" applyBorder="1" applyAlignment="1">
      <alignment horizontal="center"/>
    </xf>
    <xf numFmtId="0" fontId="7" fillId="0" borderId="1" xfId="4" applyFont="1" applyBorder="1" applyAlignment="1">
      <alignment horizontal="center" vertical="center" wrapText="1"/>
    </xf>
    <xf numFmtId="0" fontId="7" fillId="0" borderId="1" xfId="4" applyFont="1" applyBorder="1" applyAlignment="1">
      <alignment horizontal="center" vertical="center"/>
    </xf>
    <xf numFmtId="0" fontId="1" fillId="4" borderId="1" xfId="2" applyFont="1" applyFill="1" applyBorder="1" applyAlignment="1">
      <alignment horizontal="center" vertical="center" wrapText="1"/>
    </xf>
    <xf numFmtId="2" fontId="6" fillId="4" borderId="1" xfId="4" applyNumberFormat="1" applyFont="1" applyFill="1" applyBorder="1" applyAlignment="1">
      <alignment horizontal="center" vertical="center"/>
    </xf>
    <xf numFmtId="2" fontId="1" fillId="4" borderId="1" xfId="2" applyNumberFormat="1" applyFont="1" applyFill="1" applyBorder="1" applyAlignment="1">
      <alignment horizontal="center" vertical="center"/>
    </xf>
    <xf numFmtId="0" fontId="4" fillId="3" borderId="1" xfId="0" applyFont="1" applyFill="1" applyBorder="1" applyAlignment="1">
      <alignment horizontal="center" vertical="center"/>
    </xf>
    <xf numFmtId="2" fontId="4" fillId="3" borderId="1" xfId="0" applyNumberFormat="1" applyFont="1" applyFill="1" applyBorder="1" applyAlignment="1">
      <alignment horizontal="center" vertical="center"/>
    </xf>
    <xf numFmtId="2" fontId="4" fillId="3" borderId="1" xfId="0" applyNumberFormat="1" applyFont="1" applyFill="1" applyBorder="1" applyAlignment="1">
      <alignment horizontal="center" vertical="center" wrapText="1"/>
    </xf>
    <xf numFmtId="2" fontId="6" fillId="4" borderId="1" xfId="4" applyNumberFormat="1" applyFont="1" applyFill="1" applyBorder="1" applyAlignment="1">
      <alignment horizontal="center" vertical="center" shrinkToFit="1"/>
    </xf>
    <xf numFmtId="0" fontId="6" fillId="4" borderId="1" xfId="4" applyFont="1" applyFill="1" applyBorder="1" applyAlignment="1">
      <alignment vertical="center" wrapText="1"/>
    </xf>
    <xf numFmtId="2" fontId="7" fillId="4" borderId="1" xfId="4" applyNumberFormat="1" applyFont="1" applyFill="1" applyBorder="1" applyAlignment="1">
      <alignment horizontal="center" vertical="center" shrinkToFit="1"/>
    </xf>
    <xf numFmtId="0" fontId="7" fillId="4" borderId="1" xfId="4" applyFont="1" applyFill="1" applyBorder="1" applyAlignment="1">
      <alignment vertical="center" wrapText="1"/>
    </xf>
    <xf numFmtId="164" fontId="7" fillId="4" borderId="1" xfId="5" applyFont="1" applyFill="1" applyBorder="1" applyAlignment="1">
      <alignment horizontal="center" vertical="center"/>
    </xf>
    <xf numFmtId="9" fontId="6" fillId="4" borderId="1" xfId="1" applyFont="1" applyFill="1" applyBorder="1" applyAlignment="1">
      <alignment horizontal="center" vertical="center" wrapText="1"/>
    </xf>
    <xf numFmtId="2" fontId="7" fillId="0" borderId="1" xfId="4" applyNumberFormat="1" applyFont="1" applyBorder="1" applyAlignment="1">
      <alignment horizontal="center" vertical="center" shrinkToFit="1"/>
    </xf>
    <xf numFmtId="0" fontId="7" fillId="0" borderId="1" xfId="4" applyFont="1" applyBorder="1" applyAlignment="1">
      <alignment vertical="center" wrapText="1"/>
    </xf>
    <xf numFmtId="9" fontId="6" fillId="4" borderId="1" xfId="4" applyNumberFormat="1" applyFont="1" applyFill="1" applyBorder="1" applyAlignment="1">
      <alignment horizontal="center" vertical="center" wrapText="1"/>
    </xf>
    <xf numFmtId="2" fontId="3" fillId="4" borderId="1" xfId="2" applyNumberFormat="1" applyFont="1" applyFill="1" applyBorder="1" applyAlignment="1">
      <alignment horizontal="center" vertical="center" shrinkToFit="1"/>
    </xf>
    <xf numFmtId="164" fontId="3" fillId="4" borderId="1" xfId="2" applyNumberFormat="1" applyFont="1" applyFill="1" applyBorder="1" applyAlignment="1">
      <alignment horizontal="center" vertical="center"/>
    </xf>
    <xf numFmtId="0" fontId="3" fillId="4" borderId="1" xfId="2" applyFont="1" applyFill="1" applyBorder="1" applyAlignment="1">
      <alignment vertical="center" wrapText="1"/>
    </xf>
    <xf numFmtId="0" fontId="7" fillId="4" borderId="1" xfId="4" applyFont="1" applyFill="1" applyBorder="1" applyAlignment="1">
      <alignment vertical="center"/>
    </xf>
    <xf numFmtId="0" fontId="1" fillId="4" borderId="1" xfId="2" applyFont="1" applyFill="1" applyBorder="1" applyAlignment="1">
      <alignment vertical="center"/>
    </xf>
    <xf numFmtId="0" fontId="6" fillId="4" borderId="1" xfId="4" applyFont="1" applyFill="1" applyBorder="1" applyAlignment="1">
      <alignment vertical="center"/>
    </xf>
    <xf numFmtId="2" fontId="3" fillId="0" borderId="1" xfId="2" applyNumberFormat="1" applyFont="1" applyFill="1" applyBorder="1" applyAlignment="1">
      <alignment horizontal="center" vertical="center" shrinkToFit="1"/>
    </xf>
    <xf numFmtId="164" fontId="3" fillId="0" borderId="1" xfId="2" applyNumberFormat="1" applyFont="1" applyFill="1" applyBorder="1" applyAlignment="1">
      <alignment horizontal="center" vertical="center"/>
    </xf>
    <xf numFmtId="2" fontId="8" fillId="4" borderId="1" xfId="4" applyNumberFormat="1" applyFont="1" applyFill="1" applyBorder="1" applyAlignment="1">
      <alignment horizontal="center" vertical="center" wrapText="1" shrinkToFit="1"/>
    </xf>
    <xf numFmtId="164" fontId="7" fillId="0" borderId="1" xfId="5" applyFont="1" applyFill="1" applyBorder="1" applyAlignment="1">
      <alignment horizontal="center" vertical="center"/>
    </xf>
    <xf numFmtId="2" fontId="3" fillId="6" borderId="1" xfId="2" applyNumberFormat="1" applyFont="1" applyFill="1" applyBorder="1" applyAlignment="1">
      <alignment horizontal="center" vertical="center" shrinkToFit="1"/>
    </xf>
    <xf numFmtId="0" fontId="7" fillId="6" borderId="1" xfId="4" applyFont="1" applyFill="1" applyBorder="1" applyAlignment="1">
      <alignment vertical="center" wrapText="1"/>
    </xf>
    <xf numFmtId="164" fontId="1" fillId="4" borderId="1" xfId="2" applyNumberFormat="1" applyFont="1" applyFill="1" applyBorder="1" applyAlignment="1">
      <alignment horizontal="center" vertical="center"/>
    </xf>
    <xf numFmtId="2" fontId="1" fillId="4" borderId="1" xfId="2" applyNumberFormat="1" applyFont="1" applyFill="1" applyBorder="1" applyAlignment="1">
      <alignment horizontal="center" vertical="center" shrinkToFit="1"/>
    </xf>
  </cellXfs>
  <cellStyles count="6">
    <cellStyle name="Comma 2" xfId="5" xr:uid="{58636585-A46B-4C73-8F6E-8393DD49A93C}"/>
    <cellStyle name="Good" xfId="2" builtinId="26"/>
    <cellStyle name="Normal" xfId="0" builtinId="0"/>
    <cellStyle name="Normal 2" xfId="4" xr:uid="{7847BD78-003E-4818-BA22-6E701F127A7B}"/>
    <cellStyle name="Normal 3" xfId="3" xr:uid="{B8A2FAB5-1119-4CDF-AC58-C2E2FFA479B6}"/>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user\Downloads\RANGANA%20BOQ.xlsx" TargetMode="External"/><Relationship Id="rId1" Type="http://schemas.openxmlformats.org/officeDocument/2006/relationships/externalLinkPath" Target="/Users/user/Downloads/RANGANA%20BOQ.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angana Abstract sheet"/>
    </sheetNames>
    <sheetDataSet>
      <sheetData sheetId="0" refreshError="1">
        <row r="94">
          <cell r="D94">
            <v>1</v>
          </cell>
        </row>
        <row r="272">
          <cell r="D272">
            <v>2</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E25EB7-55E7-451C-98C4-3C091072F51D}">
  <dimension ref="A1:O405"/>
  <sheetViews>
    <sheetView tabSelected="1" workbookViewId="0">
      <selection activeCell="B9" sqref="B9"/>
    </sheetView>
  </sheetViews>
  <sheetFormatPr defaultRowHeight="15" x14ac:dyDescent="0.25"/>
  <cols>
    <col min="1" max="1" width="19" customWidth="1"/>
    <col min="2" max="2" width="26.85546875" customWidth="1"/>
  </cols>
  <sheetData>
    <row r="1" spans="1:15" ht="30" x14ac:dyDescent="0.25">
      <c r="A1" s="1" t="s">
        <v>0</v>
      </c>
      <c r="B1" s="2"/>
    </row>
    <row r="2" spans="1:15" ht="45" x14ac:dyDescent="0.25">
      <c r="A2" s="1" t="s">
        <v>1</v>
      </c>
      <c r="B2" s="1"/>
    </row>
    <row r="3" spans="1:15" ht="45" x14ac:dyDescent="0.25">
      <c r="A3" s="1" t="s">
        <v>2</v>
      </c>
      <c r="B3" s="1"/>
    </row>
    <row r="4" spans="1:15" ht="45" x14ac:dyDescent="0.25">
      <c r="A4" s="1" t="s">
        <v>3</v>
      </c>
      <c r="B4" s="1"/>
    </row>
    <row r="5" spans="1:15" ht="30" x14ac:dyDescent="0.25">
      <c r="A5" s="1" t="s">
        <v>4</v>
      </c>
      <c r="B5" s="1" t="s">
        <v>5</v>
      </c>
    </row>
    <row r="6" spans="1:15" x14ac:dyDescent="0.25">
      <c r="A6" s="1" t="s">
        <v>6</v>
      </c>
      <c r="B6" s="1" t="s">
        <v>210</v>
      </c>
    </row>
    <row r="7" spans="1:15" x14ac:dyDescent="0.25">
      <c r="A7" s="1" t="s">
        <v>7</v>
      </c>
      <c r="B7" s="1" t="s">
        <v>211</v>
      </c>
    </row>
    <row r="8" spans="1:15" ht="30" x14ac:dyDescent="0.25">
      <c r="A8" s="1" t="s">
        <v>8</v>
      </c>
      <c r="B8" s="1"/>
    </row>
    <row r="9" spans="1:15" ht="60" x14ac:dyDescent="0.25">
      <c r="A9" s="1" t="s">
        <v>9</v>
      </c>
      <c r="B9" s="1"/>
    </row>
    <row r="10" spans="1:15" x14ac:dyDescent="0.25">
      <c r="A10" s="1" t="s">
        <v>10</v>
      </c>
      <c r="B10" s="3"/>
    </row>
    <row r="11" spans="1:15" x14ac:dyDescent="0.25">
      <c r="A11" s="1" t="s">
        <v>212</v>
      </c>
      <c r="B11" s="3" t="s">
        <v>5</v>
      </c>
    </row>
    <row r="12" spans="1:15" ht="63" x14ac:dyDescent="0.25">
      <c r="A12" s="32" t="s">
        <v>11</v>
      </c>
      <c r="B12" s="32" t="s">
        <v>12</v>
      </c>
      <c r="C12" s="32" t="s">
        <v>13</v>
      </c>
      <c r="D12" s="32" t="s">
        <v>14</v>
      </c>
      <c r="E12" s="33" t="s">
        <v>15</v>
      </c>
      <c r="F12" s="33" t="s">
        <v>16</v>
      </c>
      <c r="G12" s="34" t="s">
        <v>17</v>
      </c>
      <c r="H12" s="34" t="s">
        <v>18</v>
      </c>
      <c r="I12" s="34" t="s">
        <v>19</v>
      </c>
      <c r="J12" s="34" t="s">
        <v>20</v>
      </c>
      <c r="K12" s="34" t="s">
        <v>21</v>
      </c>
      <c r="L12" s="34" t="s">
        <v>22</v>
      </c>
      <c r="M12" s="4" t="s">
        <v>23</v>
      </c>
      <c r="N12" s="4" t="s">
        <v>24</v>
      </c>
      <c r="O12" s="4" t="s">
        <v>209</v>
      </c>
    </row>
    <row r="13" spans="1:15" ht="63.75" x14ac:dyDescent="0.25">
      <c r="A13" s="35">
        <v>1.01</v>
      </c>
      <c r="B13" s="36" t="s">
        <v>25</v>
      </c>
      <c r="C13" s="15" t="s">
        <v>26</v>
      </c>
      <c r="D13" s="20">
        <v>1</v>
      </c>
      <c r="E13" s="20">
        <v>227000</v>
      </c>
      <c r="F13" s="20"/>
      <c r="G13" s="8">
        <v>1</v>
      </c>
      <c r="H13" s="9">
        <f t="shared" ref="H13" si="0">G13*E13</f>
        <v>227000</v>
      </c>
      <c r="I13" s="5"/>
      <c r="J13" s="9">
        <f t="shared" ref="J13" si="1">I13*E13</f>
        <v>0</v>
      </c>
      <c r="K13" s="5">
        <f t="shared" ref="K13" si="2">I13+G13</f>
        <v>1</v>
      </c>
      <c r="L13" s="9">
        <f t="shared" ref="L13" si="3">K13*E13</f>
        <v>227000</v>
      </c>
      <c r="M13" s="9">
        <f t="shared" ref="M13" si="4">IF(D13&lt;G13,G13-D13,0)</f>
        <v>0</v>
      </c>
      <c r="N13" s="5">
        <f>M13*E13</f>
        <v>0</v>
      </c>
      <c r="O13" s="5"/>
    </row>
    <row r="14" spans="1:15" ht="102" x14ac:dyDescent="0.25">
      <c r="A14" s="37">
        <v>2</v>
      </c>
      <c r="B14" s="38" t="s">
        <v>27</v>
      </c>
      <c r="C14" s="6"/>
      <c r="D14" s="7"/>
      <c r="E14" s="39"/>
      <c r="F14" s="39"/>
      <c r="G14" s="8"/>
      <c r="H14" s="9"/>
      <c r="I14" s="5"/>
      <c r="J14" s="9"/>
      <c r="K14" s="5"/>
      <c r="L14" s="9"/>
      <c r="M14" s="9"/>
      <c r="N14" s="5">
        <f t="shared" ref="N14:N77" si="5">M14*E14</f>
        <v>0</v>
      </c>
      <c r="O14" s="10"/>
    </row>
    <row r="15" spans="1:15" ht="38.25" x14ac:dyDescent="0.25">
      <c r="A15" s="37">
        <v>2.0099999999999998</v>
      </c>
      <c r="B15" s="38" t="s">
        <v>28</v>
      </c>
      <c r="C15" s="6" t="s">
        <v>29</v>
      </c>
      <c r="D15" s="7">
        <v>1</v>
      </c>
      <c r="E15" s="39">
        <v>227796.32</v>
      </c>
      <c r="F15" s="39"/>
      <c r="G15" s="8"/>
      <c r="H15" s="9"/>
      <c r="I15" s="5"/>
      <c r="J15" s="9"/>
      <c r="K15" s="5"/>
      <c r="L15" s="9"/>
      <c r="M15" s="9"/>
      <c r="N15" s="5">
        <f t="shared" si="5"/>
        <v>0</v>
      </c>
      <c r="O15" s="10"/>
    </row>
    <row r="16" spans="1:15" x14ac:dyDescent="0.25">
      <c r="A16" s="35"/>
      <c r="B16" s="36" t="s">
        <v>30</v>
      </c>
      <c r="C16" s="40">
        <v>0.8</v>
      </c>
      <c r="D16" s="20">
        <v>1</v>
      </c>
      <c r="E16" s="22">
        <f>$E$15*C16</f>
        <v>182237.05600000001</v>
      </c>
      <c r="F16" s="22"/>
      <c r="G16" s="8">
        <v>1</v>
      </c>
      <c r="H16" s="9">
        <f>G16*E16</f>
        <v>182237.05600000001</v>
      </c>
      <c r="I16" s="5"/>
      <c r="J16" s="9">
        <f>I16*E16</f>
        <v>0</v>
      </c>
      <c r="K16" s="5">
        <f>I16+G16</f>
        <v>1</v>
      </c>
      <c r="L16" s="9">
        <f t="shared" ref="L16:L74" si="6">K16*E16</f>
        <v>182237.05600000001</v>
      </c>
      <c r="M16" s="9">
        <f t="shared" ref="M16:M74" si="7">IF(D16&lt;G16,G16-D16,0)</f>
        <v>0</v>
      </c>
      <c r="N16" s="5">
        <f t="shared" si="5"/>
        <v>0</v>
      </c>
      <c r="O16" s="5"/>
    </row>
    <row r="17" spans="1:15" x14ac:dyDescent="0.25">
      <c r="A17" s="35"/>
      <c r="B17" s="36" t="s">
        <v>31</v>
      </c>
      <c r="C17" s="40">
        <v>0.05</v>
      </c>
      <c r="D17" s="20">
        <v>1</v>
      </c>
      <c r="E17" s="22">
        <f>$E$15*C17</f>
        <v>11389.816000000001</v>
      </c>
      <c r="F17" s="22"/>
      <c r="G17" s="8"/>
      <c r="H17" s="9">
        <f>G17*E17</f>
        <v>0</v>
      </c>
      <c r="I17" s="5"/>
      <c r="J17" s="9">
        <f>I17*E17</f>
        <v>0</v>
      </c>
      <c r="K17" s="5">
        <f>I17+G17</f>
        <v>0</v>
      </c>
      <c r="L17" s="9">
        <f t="shared" si="6"/>
        <v>0</v>
      </c>
      <c r="M17" s="9">
        <f t="shared" si="7"/>
        <v>0</v>
      </c>
      <c r="N17" s="5">
        <f t="shared" si="5"/>
        <v>0</v>
      </c>
      <c r="O17" s="5"/>
    </row>
    <row r="18" spans="1:15" x14ac:dyDescent="0.25">
      <c r="A18" s="35"/>
      <c r="B18" s="36" t="s">
        <v>32</v>
      </c>
      <c r="C18" s="40">
        <v>0.05</v>
      </c>
      <c r="D18" s="20">
        <v>1</v>
      </c>
      <c r="E18" s="22">
        <f>$E$15*C18</f>
        <v>11389.816000000001</v>
      </c>
      <c r="F18" s="22"/>
      <c r="G18" s="8"/>
      <c r="H18" s="9">
        <f>G18*E18</f>
        <v>0</v>
      </c>
      <c r="I18" s="5"/>
      <c r="J18" s="9">
        <f>I18*E18</f>
        <v>0</v>
      </c>
      <c r="K18" s="5">
        <f>I18+G18</f>
        <v>0</v>
      </c>
      <c r="L18" s="9">
        <f t="shared" si="6"/>
        <v>0</v>
      </c>
      <c r="M18" s="9">
        <f t="shared" si="7"/>
        <v>0</v>
      </c>
      <c r="N18" s="5">
        <f t="shared" si="5"/>
        <v>0</v>
      </c>
      <c r="O18" s="5"/>
    </row>
    <row r="19" spans="1:15" x14ac:dyDescent="0.25">
      <c r="A19" s="35"/>
      <c r="B19" s="36" t="s">
        <v>33</v>
      </c>
      <c r="C19" s="40">
        <v>0.05</v>
      </c>
      <c r="D19" s="20">
        <v>1</v>
      </c>
      <c r="E19" s="22">
        <f>$E$15*C19</f>
        <v>11389.816000000001</v>
      </c>
      <c r="F19" s="22"/>
      <c r="G19" s="8"/>
      <c r="H19" s="9">
        <f>G19*E19</f>
        <v>0</v>
      </c>
      <c r="I19" s="5"/>
      <c r="J19" s="9">
        <f>I19*E19</f>
        <v>0</v>
      </c>
      <c r="K19" s="5">
        <f>I19+G19</f>
        <v>0</v>
      </c>
      <c r="L19" s="9">
        <f t="shared" si="6"/>
        <v>0</v>
      </c>
      <c r="M19" s="9">
        <f t="shared" si="7"/>
        <v>0</v>
      </c>
      <c r="N19" s="5">
        <f t="shared" si="5"/>
        <v>0</v>
      </c>
      <c r="O19" s="5"/>
    </row>
    <row r="20" spans="1:15" x14ac:dyDescent="0.25">
      <c r="A20" s="35"/>
      <c r="B20" s="36" t="s">
        <v>34</v>
      </c>
      <c r="C20" s="40">
        <v>0.05</v>
      </c>
      <c r="D20" s="20">
        <v>1</v>
      </c>
      <c r="E20" s="22">
        <f>$E$15*C20</f>
        <v>11389.816000000001</v>
      </c>
      <c r="F20" s="22"/>
      <c r="G20" s="8"/>
      <c r="H20" s="9">
        <f>G20*E20</f>
        <v>0</v>
      </c>
      <c r="I20" s="5"/>
      <c r="J20" s="9">
        <f>I20*E20</f>
        <v>0</v>
      </c>
      <c r="K20" s="5">
        <f>I20+G20</f>
        <v>0</v>
      </c>
      <c r="L20" s="9">
        <f t="shared" si="6"/>
        <v>0</v>
      </c>
      <c r="M20" s="9">
        <f t="shared" si="7"/>
        <v>0</v>
      </c>
      <c r="N20" s="5">
        <f t="shared" si="5"/>
        <v>0</v>
      </c>
      <c r="O20" s="5"/>
    </row>
    <row r="21" spans="1:15" x14ac:dyDescent="0.25">
      <c r="A21" s="37">
        <v>2.02</v>
      </c>
      <c r="B21" s="38" t="s">
        <v>35</v>
      </c>
      <c r="C21" s="6"/>
      <c r="D21" s="7"/>
      <c r="E21" s="39"/>
      <c r="F21" s="39"/>
      <c r="G21" s="8"/>
      <c r="H21" s="10"/>
      <c r="I21" s="10"/>
      <c r="J21" s="10"/>
      <c r="K21" s="10"/>
      <c r="L21" s="9"/>
      <c r="M21" s="9"/>
      <c r="N21" s="5">
        <f t="shared" si="5"/>
        <v>0</v>
      </c>
      <c r="O21" s="10"/>
    </row>
    <row r="22" spans="1:15" x14ac:dyDescent="0.25">
      <c r="A22" s="37">
        <v>2.0299999999999998</v>
      </c>
      <c r="B22" s="38" t="s">
        <v>36</v>
      </c>
      <c r="C22" s="6"/>
      <c r="D22" s="7"/>
      <c r="E22" s="39"/>
      <c r="F22" s="39"/>
      <c r="G22" s="8"/>
      <c r="H22" s="10"/>
      <c r="I22" s="10"/>
      <c r="J22" s="10"/>
      <c r="K22" s="10"/>
      <c r="L22" s="9"/>
      <c r="M22" s="9"/>
      <c r="N22" s="5">
        <f t="shared" si="5"/>
        <v>0</v>
      </c>
      <c r="O22" s="10"/>
    </row>
    <row r="23" spans="1:15" x14ac:dyDescent="0.25">
      <c r="A23" s="37">
        <v>2.06</v>
      </c>
      <c r="B23" s="38" t="s">
        <v>37</v>
      </c>
      <c r="C23" s="6" t="s">
        <v>38</v>
      </c>
      <c r="D23" s="7">
        <v>34</v>
      </c>
      <c r="E23" s="39">
        <v>2147.42</v>
      </c>
      <c r="F23" s="39"/>
      <c r="G23" s="8"/>
      <c r="H23" s="10"/>
      <c r="I23" s="10"/>
      <c r="J23" s="10"/>
      <c r="K23" s="10"/>
      <c r="L23" s="9"/>
      <c r="M23" s="9"/>
      <c r="N23" s="5">
        <f t="shared" si="5"/>
        <v>0</v>
      </c>
      <c r="O23" s="10"/>
    </row>
    <row r="24" spans="1:15" x14ac:dyDescent="0.25">
      <c r="A24" s="35"/>
      <c r="B24" s="36" t="s">
        <v>30</v>
      </c>
      <c r="C24" s="40">
        <v>0.8</v>
      </c>
      <c r="D24" s="20">
        <v>34</v>
      </c>
      <c r="E24" s="22">
        <f>$E$23*C24</f>
        <v>1717.9360000000001</v>
      </c>
      <c r="F24" s="22"/>
      <c r="G24" s="8">
        <v>25</v>
      </c>
      <c r="H24" s="9">
        <f>G24*E24</f>
        <v>42948.4</v>
      </c>
      <c r="I24" s="5"/>
      <c r="J24" s="9">
        <f>I24*E24</f>
        <v>0</v>
      </c>
      <c r="K24" s="5">
        <f>I24+G24</f>
        <v>25</v>
      </c>
      <c r="L24" s="9">
        <f t="shared" si="6"/>
        <v>42948.4</v>
      </c>
      <c r="M24" s="9">
        <f t="shared" si="7"/>
        <v>0</v>
      </c>
      <c r="N24" s="5">
        <f t="shared" si="5"/>
        <v>0</v>
      </c>
      <c r="O24" s="5"/>
    </row>
    <row r="25" spans="1:15" x14ac:dyDescent="0.25">
      <c r="A25" s="35"/>
      <c r="B25" s="36" t="s">
        <v>31</v>
      </c>
      <c r="C25" s="40">
        <v>0.05</v>
      </c>
      <c r="D25" s="20">
        <v>34</v>
      </c>
      <c r="E25" s="22">
        <f>$E$23*C25</f>
        <v>107.37100000000001</v>
      </c>
      <c r="F25" s="22"/>
      <c r="G25" s="8"/>
      <c r="H25" s="9">
        <f>G25*E25</f>
        <v>0</v>
      </c>
      <c r="I25" s="5"/>
      <c r="J25" s="9">
        <f>I25*E25</f>
        <v>0</v>
      </c>
      <c r="K25" s="5">
        <f>I25+G25</f>
        <v>0</v>
      </c>
      <c r="L25" s="9">
        <f t="shared" si="6"/>
        <v>0</v>
      </c>
      <c r="M25" s="9">
        <f t="shared" si="7"/>
        <v>0</v>
      </c>
      <c r="N25" s="5">
        <f t="shared" si="5"/>
        <v>0</v>
      </c>
      <c r="O25" s="5"/>
    </row>
    <row r="26" spans="1:15" x14ac:dyDescent="0.25">
      <c r="A26" s="35"/>
      <c r="B26" s="36" t="s">
        <v>32</v>
      </c>
      <c r="C26" s="40">
        <v>0.05</v>
      </c>
      <c r="D26" s="20">
        <v>34</v>
      </c>
      <c r="E26" s="22">
        <f>$E$23*C26</f>
        <v>107.37100000000001</v>
      </c>
      <c r="F26" s="22"/>
      <c r="G26" s="8"/>
      <c r="H26" s="9">
        <f>G26*E26</f>
        <v>0</v>
      </c>
      <c r="I26" s="5"/>
      <c r="J26" s="9">
        <f>I26*E26</f>
        <v>0</v>
      </c>
      <c r="K26" s="5">
        <f>I26+G26</f>
        <v>0</v>
      </c>
      <c r="L26" s="9">
        <f t="shared" si="6"/>
        <v>0</v>
      </c>
      <c r="M26" s="9">
        <f t="shared" si="7"/>
        <v>0</v>
      </c>
      <c r="N26" s="5">
        <f t="shared" si="5"/>
        <v>0</v>
      </c>
      <c r="O26" s="5"/>
    </row>
    <row r="27" spans="1:15" x14ac:dyDescent="0.25">
      <c r="A27" s="35"/>
      <c r="B27" s="36" t="s">
        <v>33</v>
      </c>
      <c r="C27" s="40">
        <v>0.05</v>
      </c>
      <c r="D27" s="20">
        <v>34</v>
      </c>
      <c r="E27" s="22">
        <f>$E$23*C27</f>
        <v>107.37100000000001</v>
      </c>
      <c r="F27" s="22"/>
      <c r="G27" s="8"/>
      <c r="H27" s="9">
        <f>G27*E27</f>
        <v>0</v>
      </c>
      <c r="I27" s="5"/>
      <c r="J27" s="9">
        <f>I27*E27</f>
        <v>0</v>
      </c>
      <c r="K27" s="5">
        <f>I27+G27</f>
        <v>0</v>
      </c>
      <c r="L27" s="9">
        <f t="shared" si="6"/>
        <v>0</v>
      </c>
      <c r="M27" s="9">
        <f t="shared" si="7"/>
        <v>0</v>
      </c>
      <c r="N27" s="5">
        <f t="shared" si="5"/>
        <v>0</v>
      </c>
      <c r="O27" s="5"/>
    </row>
    <row r="28" spans="1:15" x14ac:dyDescent="0.25">
      <c r="A28" s="35"/>
      <c r="B28" s="36" t="s">
        <v>34</v>
      </c>
      <c r="C28" s="40">
        <v>0.05</v>
      </c>
      <c r="D28" s="20">
        <v>34</v>
      </c>
      <c r="E28" s="22">
        <f>$E$23*C28</f>
        <v>107.37100000000001</v>
      </c>
      <c r="F28" s="22"/>
      <c r="G28" s="8"/>
      <c r="H28" s="9">
        <f>G28*E28</f>
        <v>0</v>
      </c>
      <c r="I28" s="5"/>
      <c r="J28" s="9">
        <f>I28*E28</f>
        <v>0</v>
      </c>
      <c r="K28" s="5">
        <f>I28+G28</f>
        <v>0</v>
      </c>
      <c r="L28" s="9">
        <f t="shared" si="6"/>
        <v>0</v>
      </c>
      <c r="M28" s="9">
        <f t="shared" si="7"/>
        <v>0</v>
      </c>
      <c r="N28" s="5">
        <f t="shared" si="5"/>
        <v>0</v>
      </c>
      <c r="O28" s="5"/>
    </row>
    <row r="29" spans="1:15" x14ac:dyDescent="0.25">
      <c r="A29" s="37">
        <v>2.0699999999999998</v>
      </c>
      <c r="B29" s="38" t="s">
        <v>39</v>
      </c>
      <c r="C29" s="6" t="s">
        <v>38</v>
      </c>
      <c r="D29" s="7">
        <v>66</v>
      </c>
      <c r="E29" s="39">
        <v>2561.92</v>
      </c>
      <c r="F29" s="39"/>
      <c r="G29" s="8"/>
      <c r="H29" s="10"/>
      <c r="I29" s="10"/>
      <c r="J29" s="10"/>
      <c r="K29" s="10"/>
      <c r="L29" s="9"/>
      <c r="M29" s="9"/>
      <c r="N29" s="5">
        <f t="shared" si="5"/>
        <v>0</v>
      </c>
      <c r="O29" s="10"/>
    </row>
    <row r="30" spans="1:15" x14ac:dyDescent="0.25">
      <c r="A30" s="35"/>
      <c r="B30" s="36" t="s">
        <v>30</v>
      </c>
      <c r="C30" s="40">
        <v>0.8</v>
      </c>
      <c r="D30" s="20">
        <v>66</v>
      </c>
      <c r="E30" s="22">
        <f>$E$29*C30</f>
        <v>2049.5360000000001</v>
      </c>
      <c r="F30" s="22"/>
      <c r="G30" s="8">
        <v>75</v>
      </c>
      <c r="H30" s="9">
        <f>G30*E30</f>
        <v>153715.20000000001</v>
      </c>
      <c r="I30" s="5"/>
      <c r="J30" s="9">
        <f>I30*E30</f>
        <v>0</v>
      </c>
      <c r="K30" s="5">
        <f>I30+G30</f>
        <v>75</v>
      </c>
      <c r="L30" s="9">
        <f t="shared" si="6"/>
        <v>153715.20000000001</v>
      </c>
      <c r="M30" s="9">
        <f t="shared" si="7"/>
        <v>9</v>
      </c>
      <c r="N30" s="5">
        <f t="shared" si="5"/>
        <v>18445.824000000001</v>
      </c>
      <c r="O30" s="5"/>
    </row>
    <row r="31" spans="1:15" x14ac:dyDescent="0.25">
      <c r="A31" s="35"/>
      <c r="B31" s="36" t="s">
        <v>31</v>
      </c>
      <c r="C31" s="40">
        <v>0.05</v>
      </c>
      <c r="D31" s="20">
        <v>66</v>
      </c>
      <c r="E31" s="22">
        <f>$E$29*C31</f>
        <v>128.096</v>
      </c>
      <c r="F31" s="22"/>
      <c r="G31" s="8"/>
      <c r="H31" s="9">
        <f>G31*E31</f>
        <v>0</v>
      </c>
      <c r="I31" s="5"/>
      <c r="J31" s="9">
        <f>I31*E31</f>
        <v>0</v>
      </c>
      <c r="K31" s="5">
        <f>I31+G31</f>
        <v>0</v>
      </c>
      <c r="L31" s="9">
        <f t="shared" si="6"/>
        <v>0</v>
      </c>
      <c r="M31" s="9">
        <f t="shared" si="7"/>
        <v>0</v>
      </c>
      <c r="N31" s="5">
        <f t="shared" si="5"/>
        <v>0</v>
      </c>
      <c r="O31" s="5"/>
    </row>
    <row r="32" spans="1:15" x14ac:dyDescent="0.25">
      <c r="A32" s="35"/>
      <c r="B32" s="36" t="s">
        <v>32</v>
      </c>
      <c r="C32" s="40">
        <v>0.05</v>
      </c>
      <c r="D32" s="20">
        <v>66</v>
      </c>
      <c r="E32" s="22">
        <f>$E$29*C32</f>
        <v>128.096</v>
      </c>
      <c r="F32" s="22"/>
      <c r="G32" s="8"/>
      <c r="H32" s="9">
        <f>G32*E32</f>
        <v>0</v>
      </c>
      <c r="I32" s="5"/>
      <c r="J32" s="9">
        <f>I32*E32</f>
        <v>0</v>
      </c>
      <c r="K32" s="5">
        <f>I32+G32</f>
        <v>0</v>
      </c>
      <c r="L32" s="9">
        <f t="shared" si="6"/>
        <v>0</v>
      </c>
      <c r="M32" s="9">
        <f t="shared" si="7"/>
        <v>0</v>
      </c>
      <c r="N32" s="5">
        <f t="shared" si="5"/>
        <v>0</v>
      </c>
      <c r="O32" s="5"/>
    </row>
    <row r="33" spans="1:15" x14ac:dyDescent="0.25">
      <c r="A33" s="35"/>
      <c r="B33" s="36" t="s">
        <v>33</v>
      </c>
      <c r="C33" s="40">
        <v>0.05</v>
      </c>
      <c r="D33" s="20">
        <v>66</v>
      </c>
      <c r="E33" s="22">
        <f>$E$29*C33</f>
        <v>128.096</v>
      </c>
      <c r="F33" s="22"/>
      <c r="G33" s="8"/>
      <c r="H33" s="9">
        <f>G33*E33</f>
        <v>0</v>
      </c>
      <c r="I33" s="5"/>
      <c r="J33" s="9">
        <f>I33*E33</f>
        <v>0</v>
      </c>
      <c r="K33" s="5">
        <f>I33+G33</f>
        <v>0</v>
      </c>
      <c r="L33" s="9">
        <f t="shared" si="6"/>
        <v>0</v>
      </c>
      <c r="M33" s="9">
        <f t="shared" si="7"/>
        <v>0</v>
      </c>
      <c r="N33" s="5">
        <f t="shared" si="5"/>
        <v>0</v>
      </c>
      <c r="O33" s="5"/>
    </row>
    <row r="34" spans="1:15" x14ac:dyDescent="0.25">
      <c r="A34" s="35"/>
      <c r="B34" s="36" t="s">
        <v>34</v>
      </c>
      <c r="C34" s="40">
        <v>0.05</v>
      </c>
      <c r="D34" s="20">
        <v>66</v>
      </c>
      <c r="E34" s="22">
        <f>$E$29*C34</f>
        <v>128.096</v>
      </c>
      <c r="F34" s="22"/>
      <c r="G34" s="8"/>
      <c r="H34" s="9">
        <f>G34*E34</f>
        <v>0</v>
      </c>
      <c r="I34" s="5"/>
      <c r="J34" s="9">
        <f>I34*E34</f>
        <v>0</v>
      </c>
      <c r="K34" s="5">
        <f>I34+G34</f>
        <v>0</v>
      </c>
      <c r="L34" s="9">
        <f t="shared" si="6"/>
        <v>0</v>
      </c>
      <c r="M34" s="9">
        <f t="shared" si="7"/>
        <v>0</v>
      </c>
      <c r="N34" s="5">
        <f t="shared" si="5"/>
        <v>0</v>
      </c>
      <c r="O34" s="5"/>
    </row>
    <row r="35" spans="1:15" ht="25.5" x14ac:dyDescent="0.25">
      <c r="A35" s="41">
        <v>2.08</v>
      </c>
      <c r="B35" s="42" t="s">
        <v>40</v>
      </c>
      <c r="C35" s="6"/>
      <c r="D35" s="7"/>
      <c r="E35" s="39"/>
      <c r="F35" s="39"/>
      <c r="G35" s="8"/>
      <c r="H35" s="10"/>
      <c r="I35" s="10"/>
      <c r="J35" s="10"/>
      <c r="K35" s="10"/>
      <c r="L35" s="9"/>
      <c r="M35" s="9"/>
      <c r="N35" s="5">
        <f t="shared" si="5"/>
        <v>0</v>
      </c>
      <c r="O35" s="10"/>
    </row>
    <row r="36" spans="1:15" x14ac:dyDescent="0.25">
      <c r="A36" s="37">
        <v>2.1</v>
      </c>
      <c r="B36" s="38" t="s">
        <v>37</v>
      </c>
      <c r="C36" s="6" t="s">
        <v>38</v>
      </c>
      <c r="D36" s="7">
        <v>50</v>
      </c>
      <c r="E36" s="39">
        <v>2426.4899999999998</v>
      </c>
      <c r="F36" s="39"/>
      <c r="G36" s="8"/>
      <c r="H36" s="10"/>
      <c r="I36" s="10"/>
      <c r="J36" s="10"/>
      <c r="K36" s="10"/>
      <c r="L36" s="9"/>
      <c r="M36" s="9"/>
      <c r="N36" s="5">
        <f t="shared" si="5"/>
        <v>0</v>
      </c>
      <c r="O36" s="10"/>
    </row>
    <row r="37" spans="1:15" x14ac:dyDescent="0.25">
      <c r="A37" s="35"/>
      <c r="B37" s="36" t="s">
        <v>30</v>
      </c>
      <c r="C37" s="40">
        <v>0.8</v>
      </c>
      <c r="D37" s="20">
        <v>50</v>
      </c>
      <c r="E37" s="22">
        <f>$E$36*C37</f>
        <v>1941.192</v>
      </c>
      <c r="F37" s="22"/>
      <c r="G37" s="8">
        <v>60</v>
      </c>
      <c r="H37" s="9">
        <f>G37*E37</f>
        <v>116471.52</v>
      </c>
      <c r="I37" s="5"/>
      <c r="J37" s="9">
        <f>I37*E37</f>
        <v>0</v>
      </c>
      <c r="K37" s="5">
        <f>I37+G37</f>
        <v>60</v>
      </c>
      <c r="L37" s="9">
        <f t="shared" si="6"/>
        <v>116471.52</v>
      </c>
      <c r="M37" s="9">
        <f t="shared" si="7"/>
        <v>10</v>
      </c>
      <c r="N37" s="5">
        <f t="shared" si="5"/>
        <v>19411.919999999998</v>
      </c>
      <c r="O37" s="5"/>
    </row>
    <row r="38" spans="1:15" x14ac:dyDescent="0.25">
      <c r="A38" s="35"/>
      <c r="B38" s="36" t="s">
        <v>31</v>
      </c>
      <c r="C38" s="40">
        <v>0.05</v>
      </c>
      <c r="D38" s="20">
        <v>50</v>
      </c>
      <c r="E38" s="22">
        <f>$E$36*C38</f>
        <v>121.3245</v>
      </c>
      <c r="F38" s="22"/>
      <c r="G38" s="8"/>
      <c r="H38" s="9">
        <f>G38*E38</f>
        <v>0</v>
      </c>
      <c r="I38" s="5"/>
      <c r="J38" s="9">
        <f>I38*E38</f>
        <v>0</v>
      </c>
      <c r="K38" s="5">
        <f>I38+G38</f>
        <v>0</v>
      </c>
      <c r="L38" s="9">
        <f t="shared" si="6"/>
        <v>0</v>
      </c>
      <c r="M38" s="9">
        <f t="shared" si="7"/>
        <v>0</v>
      </c>
      <c r="N38" s="5">
        <f t="shared" si="5"/>
        <v>0</v>
      </c>
      <c r="O38" s="5"/>
    </row>
    <row r="39" spans="1:15" x14ac:dyDescent="0.25">
      <c r="A39" s="35"/>
      <c r="B39" s="36" t="s">
        <v>32</v>
      </c>
      <c r="C39" s="40">
        <v>0.05</v>
      </c>
      <c r="D39" s="20">
        <v>50</v>
      </c>
      <c r="E39" s="22">
        <f>$E$36*C39</f>
        <v>121.3245</v>
      </c>
      <c r="F39" s="22"/>
      <c r="G39" s="8"/>
      <c r="H39" s="9">
        <f>G39*E39</f>
        <v>0</v>
      </c>
      <c r="I39" s="5"/>
      <c r="J39" s="9">
        <f>I39*E39</f>
        <v>0</v>
      </c>
      <c r="K39" s="5">
        <f>I39+G39</f>
        <v>0</v>
      </c>
      <c r="L39" s="9">
        <f t="shared" si="6"/>
        <v>0</v>
      </c>
      <c r="M39" s="9">
        <f t="shared" si="7"/>
        <v>0</v>
      </c>
      <c r="N39" s="5">
        <f t="shared" si="5"/>
        <v>0</v>
      </c>
      <c r="O39" s="5"/>
    </row>
    <row r="40" spans="1:15" x14ac:dyDescent="0.25">
      <c r="A40" s="35"/>
      <c r="B40" s="36" t="s">
        <v>33</v>
      </c>
      <c r="C40" s="40">
        <v>0.05</v>
      </c>
      <c r="D40" s="20">
        <v>50</v>
      </c>
      <c r="E40" s="22">
        <f>$E$36*C40</f>
        <v>121.3245</v>
      </c>
      <c r="F40" s="22"/>
      <c r="G40" s="8"/>
      <c r="H40" s="9">
        <f>G40*E40</f>
        <v>0</v>
      </c>
      <c r="I40" s="5"/>
      <c r="J40" s="9">
        <f>I40*E40</f>
        <v>0</v>
      </c>
      <c r="K40" s="5">
        <f>I40+G40</f>
        <v>0</v>
      </c>
      <c r="L40" s="9">
        <f t="shared" si="6"/>
        <v>0</v>
      </c>
      <c r="M40" s="9">
        <f t="shared" si="7"/>
        <v>0</v>
      </c>
      <c r="N40" s="5">
        <f t="shared" si="5"/>
        <v>0</v>
      </c>
      <c r="O40" s="5"/>
    </row>
    <row r="41" spans="1:15" x14ac:dyDescent="0.25">
      <c r="A41" s="35"/>
      <c r="B41" s="36" t="s">
        <v>34</v>
      </c>
      <c r="C41" s="40">
        <v>0.05</v>
      </c>
      <c r="D41" s="20">
        <v>50</v>
      </c>
      <c r="E41" s="22">
        <f>$E$36*C41</f>
        <v>121.3245</v>
      </c>
      <c r="F41" s="22"/>
      <c r="G41" s="8"/>
      <c r="H41" s="9">
        <f>G41*E41</f>
        <v>0</v>
      </c>
      <c r="I41" s="5"/>
      <c r="J41" s="9">
        <f>I41*E41</f>
        <v>0</v>
      </c>
      <c r="K41" s="5">
        <f>I41+G41</f>
        <v>0</v>
      </c>
      <c r="L41" s="9">
        <f t="shared" si="6"/>
        <v>0</v>
      </c>
      <c r="M41" s="9">
        <f t="shared" si="7"/>
        <v>0</v>
      </c>
      <c r="N41" s="5">
        <f t="shared" si="5"/>
        <v>0</v>
      </c>
      <c r="O41" s="5"/>
    </row>
    <row r="42" spans="1:15" x14ac:dyDescent="0.25">
      <c r="A42" s="37">
        <v>3</v>
      </c>
      <c r="B42" s="38" t="s">
        <v>41</v>
      </c>
      <c r="C42" s="6"/>
      <c r="D42" s="7"/>
      <c r="E42" s="39"/>
      <c r="F42" s="39"/>
      <c r="G42" s="8"/>
      <c r="H42" s="10"/>
      <c r="I42" s="10"/>
      <c r="J42" s="10"/>
      <c r="K42" s="10"/>
      <c r="L42" s="9"/>
      <c r="M42" s="9"/>
      <c r="N42" s="5">
        <f t="shared" si="5"/>
        <v>0</v>
      </c>
      <c r="O42" s="10"/>
    </row>
    <row r="43" spans="1:15" ht="25.5" x14ac:dyDescent="0.25">
      <c r="A43" s="37">
        <v>3.01</v>
      </c>
      <c r="B43" s="38" t="s">
        <v>42</v>
      </c>
      <c r="C43" s="6"/>
      <c r="D43" s="7"/>
      <c r="E43" s="39"/>
      <c r="F43" s="39"/>
      <c r="G43" s="8"/>
      <c r="H43" s="10"/>
      <c r="I43" s="10"/>
      <c r="J43" s="10"/>
      <c r="K43" s="10"/>
      <c r="L43" s="9"/>
      <c r="M43" s="9"/>
      <c r="N43" s="5">
        <f t="shared" si="5"/>
        <v>0</v>
      </c>
      <c r="O43" s="10"/>
    </row>
    <row r="44" spans="1:15" x14ac:dyDescent="0.25">
      <c r="A44" s="37">
        <v>3.04</v>
      </c>
      <c r="B44" s="38" t="s">
        <v>43</v>
      </c>
      <c r="C44" s="6" t="s">
        <v>38</v>
      </c>
      <c r="D44" s="7">
        <v>38</v>
      </c>
      <c r="E44" s="39">
        <v>2546.94</v>
      </c>
      <c r="F44" s="39"/>
      <c r="G44" s="8"/>
      <c r="H44" s="10"/>
      <c r="I44" s="10"/>
      <c r="J44" s="10"/>
      <c r="K44" s="10"/>
      <c r="L44" s="9"/>
      <c r="M44" s="9"/>
      <c r="N44" s="5">
        <f t="shared" si="5"/>
        <v>0</v>
      </c>
      <c r="O44" s="10"/>
    </row>
    <row r="45" spans="1:15" x14ac:dyDescent="0.25">
      <c r="A45" s="35"/>
      <c r="B45" s="36" t="s">
        <v>30</v>
      </c>
      <c r="C45" s="40">
        <v>0.8</v>
      </c>
      <c r="D45" s="20">
        <f>D44</f>
        <v>38</v>
      </c>
      <c r="E45" s="22">
        <f>E44*C45</f>
        <v>2037.5520000000001</v>
      </c>
      <c r="F45" s="22"/>
      <c r="G45" s="8">
        <v>49.64</v>
      </c>
      <c r="H45" s="9">
        <f>G45*E45</f>
        <v>101144.08128000001</v>
      </c>
      <c r="I45" s="5"/>
      <c r="J45" s="9">
        <f>I45*E45</f>
        <v>0</v>
      </c>
      <c r="K45" s="5">
        <f>I45+G45</f>
        <v>49.64</v>
      </c>
      <c r="L45" s="9">
        <f t="shared" si="6"/>
        <v>101144.08128000001</v>
      </c>
      <c r="M45" s="9">
        <f t="shared" si="7"/>
        <v>11.64</v>
      </c>
      <c r="N45" s="5">
        <f t="shared" si="5"/>
        <v>23717.105280000003</v>
      </c>
      <c r="O45" s="5"/>
    </row>
    <row r="46" spans="1:15" x14ac:dyDescent="0.25">
      <c r="A46" s="35"/>
      <c r="B46" s="36" t="s">
        <v>31</v>
      </c>
      <c r="C46" s="40">
        <v>0.05</v>
      </c>
      <c r="D46" s="20">
        <f>D44</f>
        <v>38</v>
      </c>
      <c r="E46" s="22">
        <f>E44*C46</f>
        <v>127.34700000000001</v>
      </c>
      <c r="F46" s="22"/>
      <c r="G46" s="8"/>
      <c r="H46" s="9">
        <f>G46*E46</f>
        <v>0</v>
      </c>
      <c r="I46" s="5"/>
      <c r="J46" s="9">
        <f>I46*E46</f>
        <v>0</v>
      </c>
      <c r="K46" s="5">
        <f>I46+G46</f>
        <v>0</v>
      </c>
      <c r="L46" s="9">
        <f t="shared" si="6"/>
        <v>0</v>
      </c>
      <c r="M46" s="9">
        <f t="shared" si="7"/>
        <v>0</v>
      </c>
      <c r="N46" s="5">
        <f t="shared" si="5"/>
        <v>0</v>
      </c>
      <c r="O46" s="5"/>
    </row>
    <row r="47" spans="1:15" x14ac:dyDescent="0.25">
      <c r="A47" s="35"/>
      <c r="B47" s="36" t="s">
        <v>32</v>
      </c>
      <c r="C47" s="40">
        <v>0.05</v>
      </c>
      <c r="D47" s="20">
        <f>D44</f>
        <v>38</v>
      </c>
      <c r="E47" s="22">
        <f>E44*C47</f>
        <v>127.34700000000001</v>
      </c>
      <c r="F47" s="22"/>
      <c r="G47" s="8"/>
      <c r="H47" s="9">
        <f>G47*E47</f>
        <v>0</v>
      </c>
      <c r="I47" s="5"/>
      <c r="J47" s="9">
        <f>I47*E47</f>
        <v>0</v>
      </c>
      <c r="K47" s="5">
        <f>I47+G47</f>
        <v>0</v>
      </c>
      <c r="L47" s="9">
        <f t="shared" si="6"/>
        <v>0</v>
      </c>
      <c r="M47" s="9">
        <f t="shared" si="7"/>
        <v>0</v>
      </c>
      <c r="N47" s="5">
        <f t="shared" si="5"/>
        <v>0</v>
      </c>
      <c r="O47" s="5"/>
    </row>
    <row r="48" spans="1:15" x14ac:dyDescent="0.25">
      <c r="A48" s="35"/>
      <c r="B48" s="36" t="s">
        <v>33</v>
      </c>
      <c r="C48" s="40">
        <v>0.05</v>
      </c>
      <c r="D48" s="20">
        <f>D44</f>
        <v>38</v>
      </c>
      <c r="E48" s="22">
        <f>E44*C48</f>
        <v>127.34700000000001</v>
      </c>
      <c r="F48" s="22"/>
      <c r="G48" s="8"/>
      <c r="H48" s="9">
        <f>G48*E48</f>
        <v>0</v>
      </c>
      <c r="I48" s="5"/>
      <c r="J48" s="9">
        <f>I48*E48</f>
        <v>0</v>
      </c>
      <c r="K48" s="5">
        <f>I48+G48</f>
        <v>0</v>
      </c>
      <c r="L48" s="9">
        <f t="shared" si="6"/>
        <v>0</v>
      </c>
      <c r="M48" s="9">
        <f t="shared" si="7"/>
        <v>0</v>
      </c>
      <c r="N48" s="5">
        <f t="shared" si="5"/>
        <v>0</v>
      </c>
      <c r="O48" s="5"/>
    </row>
    <row r="49" spans="1:15" x14ac:dyDescent="0.25">
      <c r="A49" s="35"/>
      <c r="B49" s="36" t="s">
        <v>34</v>
      </c>
      <c r="C49" s="40">
        <v>0.05</v>
      </c>
      <c r="D49" s="20">
        <f>D44</f>
        <v>38</v>
      </c>
      <c r="E49" s="22">
        <f>E44*C49</f>
        <v>127.34700000000001</v>
      </c>
      <c r="F49" s="22"/>
      <c r="G49" s="8"/>
      <c r="H49" s="9">
        <f>G49*E49</f>
        <v>0</v>
      </c>
      <c r="I49" s="5"/>
      <c r="J49" s="9">
        <f>I49*E49</f>
        <v>0</v>
      </c>
      <c r="K49" s="5">
        <f>I49+G49</f>
        <v>0</v>
      </c>
      <c r="L49" s="9">
        <f t="shared" si="6"/>
        <v>0</v>
      </c>
      <c r="M49" s="9">
        <f t="shared" si="7"/>
        <v>0</v>
      </c>
      <c r="N49" s="5">
        <f t="shared" si="5"/>
        <v>0</v>
      </c>
      <c r="O49" s="5"/>
    </row>
    <row r="50" spans="1:15" x14ac:dyDescent="0.25">
      <c r="A50" s="37">
        <v>3.05</v>
      </c>
      <c r="B50" s="38" t="s">
        <v>44</v>
      </c>
      <c r="C50" s="6" t="s">
        <v>38</v>
      </c>
      <c r="D50" s="7">
        <v>60</v>
      </c>
      <c r="E50" s="39">
        <v>3795.44</v>
      </c>
      <c r="F50" s="39"/>
      <c r="G50" s="8"/>
      <c r="H50" s="10"/>
      <c r="I50" s="10"/>
      <c r="J50" s="10"/>
      <c r="K50" s="10"/>
      <c r="L50" s="9"/>
      <c r="M50" s="9"/>
      <c r="N50" s="5">
        <f t="shared" si="5"/>
        <v>0</v>
      </c>
      <c r="O50" s="10"/>
    </row>
    <row r="51" spans="1:15" x14ac:dyDescent="0.25">
      <c r="A51" s="35"/>
      <c r="B51" s="36" t="s">
        <v>30</v>
      </c>
      <c r="C51" s="40">
        <v>0.8</v>
      </c>
      <c r="D51" s="20">
        <f>D50</f>
        <v>60</v>
      </c>
      <c r="E51" s="22">
        <f>E50*C51</f>
        <v>3036.3520000000003</v>
      </c>
      <c r="F51" s="22"/>
      <c r="G51" s="8">
        <v>66.16</v>
      </c>
      <c r="H51" s="9">
        <f>G51*E51</f>
        <v>200885.04832</v>
      </c>
      <c r="I51" s="8"/>
      <c r="J51" s="9">
        <f>I51*E51</f>
        <v>0</v>
      </c>
      <c r="K51" s="5">
        <f>I51+G51</f>
        <v>66.16</v>
      </c>
      <c r="L51" s="9">
        <f t="shared" si="6"/>
        <v>200885.04832</v>
      </c>
      <c r="M51" s="9">
        <f t="shared" si="7"/>
        <v>6.1599999999999966</v>
      </c>
      <c r="N51" s="5">
        <f t="shared" si="5"/>
        <v>18703.928319999992</v>
      </c>
      <c r="O51" s="5"/>
    </row>
    <row r="52" spans="1:15" x14ac:dyDescent="0.25">
      <c r="A52" s="35"/>
      <c r="B52" s="36" t="s">
        <v>31</v>
      </c>
      <c r="C52" s="40">
        <v>0.05</v>
      </c>
      <c r="D52" s="20">
        <f>D50</f>
        <v>60</v>
      </c>
      <c r="E52" s="22">
        <f>E50*C52</f>
        <v>189.77200000000002</v>
      </c>
      <c r="F52" s="22"/>
      <c r="G52" s="8"/>
      <c r="H52" s="9">
        <f>G52*E52</f>
        <v>0</v>
      </c>
      <c r="I52" s="8"/>
      <c r="J52" s="9">
        <f>I52*E52</f>
        <v>0</v>
      </c>
      <c r="K52" s="5">
        <f>I52+G52</f>
        <v>0</v>
      </c>
      <c r="L52" s="9">
        <f t="shared" si="6"/>
        <v>0</v>
      </c>
      <c r="M52" s="9">
        <f t="shared" si="7"/>
        <v>0</v>
      </c>
      <c r="N52" s="5">
        <f t="shared" si="5"/>
        <v>0</v>
      </c>
      <c r="O52" s="5"/>
    </row>
    <row r="53" spans="1:15" x14ac:dyDescent="0.25">
      <c r="A53" s="35"/>
      <c r="B53" s="36" t="s">
        <v>32</v>
      </c>
      <c r="C53" s="40">
        <v>0.05</v>
      </c>
      <c r="D53" s="20">
        <f>D50</f>
        <v>60</v>
      </c>
      <c r="E53" s="22">
        <f>E50*C53</f>
        <v>189.77200000000002</v>
      </c>
      <c r="F53" s="22"/>
      <c r="G53" s="8"/>
      <c r="H53" s="9">
        <f>G53*E53</f>
        <v>0</v>
      </c>
      <c r="I53" s="8"/>
      <c r="J53" s="9">
        <f>I53*E53</f>
        <v>0</v>
      </c>
      <c r="K53" s="5">
        <f>I53+G53</f>
        <v>0</v>
      </c>
      <c r="L53" s="9">
        <f t="shared" si="6"/>
        <v>0</v>
      </c>
      <c r="M53" s="9">
        <f t="shared" si="7"/>
        <v>0</v>
      </c>
      <c r="N53" s="5">
        <f t="shared" si="5"/>
        <v>0</v>
      </c>
      <c r="O53" s="5"/>
    </row>
    <row r="54" spans="1:15" x14ac:dyDescent="0.25">
      <c r="A54" s="35"/>
      <c r="B54" s="36" t="s">
        <v>33</v>
      </c>
      <c r="C54" s="40">
        <v>0.05</v>
      </c>
      <c r="D54" s="20">
        <f>D50</f>
        <v>60</v>
      </c>
      <c r="E54" s="22">
        <f>E50*C54</f>
        <v>189.77200000000002</v>
      </c>
      <c r="F54" s="22"/>
      <c r="G54" s="8"/>
      <c r="H54" s="9">
        <f>G54*E54</f>
        <v>0</v>
      </c>
      <c r="I54" s="8"/>
      <c r="J54" s="9">
        <f>I54*E54</f>
        <v>0</v>
      </c>
      <c r="K54" s="5">
        <f>I54+G54</f>
        <v>0</v>
      </c>
      <c r="L54" s="9">
        <f t="shared" si="6"/>
        <v>0</v>
      </c>
      <c r="M54" s="9">
        <f t="shared" si="7"/>
        <v>0</v>
      </c>
      <c r="N54" s="5">
        <f t="shared" si="5"/>
        <v>0</v>
      </c>
      <c r="O54" s="5"/>
    </row>
    <row r="55" spans="1:15" x14ac:dyDescent="0.25">
      <c r="A55" s="35"/>
      <c r="B55" s="36" t="s">
        <v>34</v>
      </c>
      <c r="C55" s="40">
        <v>0.05</v>
      </c>
      <c r="D55" s="20">
        <f>D50</f>
        <v>60</v>
      </c>
      <c r="E55" s="22">
        <f>E50*C55</f>
        <v>189.77200000000002</v>
      </c>
      <c r="F55" s="22"/>
      <c r="G55" s="8"/>
      <c r="H55" s="9">
        <f>G55*E55</f>
        <v>0</v>
      </c>
      <c r="I55" s="8"/>
      <c r="J55" s="9">
        <f>I55*E55</f>
        <v>0</v>
      </c>
      <c r="K55" s="5">
        <f>I55+G55</f>
        <v>0</v>
      </c>
      <c r="L55" s="9">
        <f t="shared" si="6"/>
        <v>0</v>
      </c>
      <c r="M55" s="9">
        <f t="shared" si="7"/>
        <v>0</v>
      </c>
      <c r="N55" s="5">
        <f t="shared" si="5"/>
        <v>0</v>
      </c>
      <c r="O55" s="5"/>
    </row>
    <row r="56" spans="1:15" ht="25.5" x14ac:dyDescent="0.25">
      <c r="A56" s="37">
        <v>3.06</v>
      </c>
      <c r="B56" s="38" t="s">
        <v>45</v>
      </c>
      <c r="C56" s="6"/>
      <c r="D56" s="7"/>
      <c r="E56" s="7"/>
      <c r="F56" s="7"/>
      <c r="G56" s="8"/>
      <c r="H56" s="10"/>
      <c r="I56" s="8"/>
      <c r="J56" s="10"/>
      <c r="K56" s="10"/>
      <c r="L56" s="9"/>
      <c r="M56" s="9"/>
      <c r="N56" s="5">
        <f t="shared" si="5"/>
        <v>0</v>
      </c>
      <c r="O56" s="10"/>
    </row>
    <row r="57" spans="1:15" x14ac:dyDescent="0.25">
      <c r="A57" s="37">
        <v>3.09</v>
      </c>
      <c r="B57" s="38" t="s">
        <v>43</v>
      </c>
      <c r="C57" s="6" t="s">
        <v>38</v>
      </c>
      <c r="D57" s="7">
        <v>42</v>
      </c>
      <c r="E57" s="39">
        <v>3829.2</v>
      </c>
      <c r="F57" s="39"/>
      <c r="G57" s="8"/>
      <c r="H57" s="10"/>
      <c r="I57" s="8"/>
      <c r="J57" s="10"/>
      <c r="K57" s="10"/>
      <c r="L57" s="9"/>
      <c r="M57" s="9"/>
      <c r="N57" s="5">
        <f t="shared" si="5"/>
        <v>0</v>
      </c>
      <c r="O57" s="10"/>
    </row>
    <row r="58" spans="1:15" x14ac:dyDescent="0.25">
      <c r="A58" s="35"/>
      <c r="B58" s="36" t="s">
        <v>30</v>
      </c>
      <c r="C58" s="40">
        <v>0.8</v>
      </c>
      <c r="D58" s="20">
        <f>D57</f>
        <v>42</v>
      </c>
      <c r="E58" s="22">
        <f>E57*C58</f>
        <v>3063.36</v>
      </c>
      <c r="F58" s="22"/>
      <c r="G58" s="8">
        <v>30.03</v>
      </c>
      <c r="H58" s="9">
        <f>G58*E58</f>
        <v>91992.700800000006</v>
      </c>
      <c r="I58" s="8"/>
      <c r="J58" s="9">
        <f>I58*E58</f>
        <v>0</v>
      </c>
      <c r="K58" s="5">
        <f>I58+G58</f>
        <v>30.03</v>
      </c>
      <c r="L58" s="9">
        <f t="shared" si="6"/>
        <v>91992.700800000006</v>
      </c>
      <c r="M58" s="9">
        <f t="shared" si="7"/>
        <v>0</v>
      </c>
      <c r="N58" s="5">
        <f t="shared" si="5"/>
        <v>0</v>
      </c>
      <c r="O58" s="5"/>
    </row>
    <row r="59" spans="1:15" x14ac:dyDescent="0.25">
      <c r="A59" s="35"/>
      <c r="B59" s="36" t="s">
        <v>31</v>
      </c>
      <c r="C59" s="40">
        <v>0.05</v>
      </c>
      <c r="D59" s="20">
        <f>D57</f>
        <v>42</v>
      </c>
      <c r="E59" s="22">
        <f>E57*C59</f>
        <v>191.46</v>
      </c>
      <c r="F59" s="22"/>
      <c r="G59" s="8"/>
      <c r="H59" s="9">
        <f>G59*E59</f>
        <v>0</v>
      </c>
      <c r="I59" s="8"/>
      <c r="J59" s="9">
        <f>I59*E59</f>
        <v>0</v>
      </c>
      <c r="K59" s="5">
        <f>I59+G59</f>
        <v>0</v>
      </c>
      <c r="L59" s="9">
        <f t="shared" si="6"/>
        <v>0</v>
      </c>
      <c r="M59" s="9">
        <f t="shared" si="7"/>
        <v>0</v>
      </c>
      <c r="N59" s="5">
        <f t="shared" si="5"/>
        <v>0</v>
      </c>
      <c r="O59" s="5"/>
    </row>
    <row r="60" spans="1:15" x14ac:dyDescent="0.25">
      <c r="A60" s="35"/>
      <c r="B60" s="36" t="s">
        <v>32</v>
      </c>
      <c r="C60" s="40">
        <v>0.05</v>
      </c>
      <c r="D60" s="20">
        <f>D57</f>
        <v>42</v>
      </c>
      <c r="E60" s="22">
        <f>E57*C60</f>
        <v>191.46</v>
      </c>
      <c r="F60" s="22"/>
      <c r="G60" s="8"/>
      <c r="H60" s="9">
        <f>G60*E60</f>
        <v>0</v>
      </c>
      <c r="I60" s="8"/>
      <c r="J60" s="9">
        <f>I60*E60</f>
        <v>0</v>
      </c>
      <c r="K60" s="5">
        <f>I60+G60</f>
        <v>0</v>
      </c>
      <c r="L60" s="9">
        <f t="shared" si="6"/>
        <v>0</v>
      </c>
      <c r="M60" s="9">
        <f t="shared" si="7"/>
        <v>0</v>
      </c>
      <c r="N60" s="5">
        <f t="shared" si="5"/>
        <v>0</v>
      </c>
      <c r="O60" s="5"/>
    </row>
    <row r="61" spans="1:15" x14ac:dyDescent="0.25">
      <c r="A61" s="35"/>
      <c r="B61" s="36" t="s">
        <v>33</v>
      </c>
      <c r="C61" s="40">
        <v>0.05</v>
      </c>
      <c r="D61" s="20">
        <f>D57</f>
        <v>42</v>
      </c>
      <c r="E61" s="22">
        <f>E57*C61</f>
        <v>191.46</v>
      </c>
      <c r="F61" s="22"/>
      <c r="G61" s="8"/>
      <c r="H61" s="9">
        <f>G61*E61</f>
        <v>0</v>
      </c>
      <c r="I61" s="8"/>
      <c r="J61" s="9">
        <f>I61*E61</f>
        <v>0</v>
      </c>
      <c r="K61" s="5">
        <f>I61+G61</f>
        <v>0</v>
      </c>
      <c r="L61" s="9">
        <f t="shared" si="6"/>
        <v>0</v>
      </c>
      <c r="M61" s="9">
        <f t="shared" si="7"/>
        <v>0</v>
      </c>
      <c r="N61" s="5">
        <f t="shared" si="5"/>
        <v>0</v>
      </c>
      <c r="O61" s="5"/>
    </row>
    <row r="62" spans="1:15" x14ac:dyDescent="0.25">
      <c r="A62" s="35"/>
      <c r="B62" s="36" t="s">
        <v>34</v>
      </c>
      <c r="C62" s="40">
        <v>0.05</v>
      </c>
      <c r="D62" s="20">
        <f>D57</f>
        <v>42</v>
      </c>
      <c r="E62" s="22">
        <f>E57*C62</f>
        <v>191.46</v>
      </c>
      <c r="F62" s="22"/>
      <c r="G62" s="8"/>
      <c r="H62" s="9">
        <f>G62*E62</f>
        <v>0</v>
      </c>
      <c r="I62" s="8"/>
      <c r="J62" s="9">
        <f>I62*E62</f>
        <v>0</v>
      </c>
      <c r="K62" s="5">
        <f>I62+G62</f>
        <v>0</v>
      </c>
      <c r="L62" s="9">
        <f t="shared" si="6"/>
        <v>0</v>
      </c>
      <c r="M62" s="9">
        <f t="shared" si="7"/>
        <v>0</v>
      </c>
      <c r="N62" s="5">
        <f t="shared" si="5"/>
        <v>0</v>
      </c>
      <c r="O62" s="5"/>
    </row>
    <row r="63" spans="1:15" ht="38.25" x14ac:dyDescent="0.25">
      <c r="A63" s="37">
        <v>3.11</v>
      </c>
      <c r="B63" s="38" t="s">
        <v>46</v>
      </c>
      <c r="C63" s="6" t="s">
        <v>26</v>
      </c>
      <c r="D63" s="7">
        <v>1</v>
      </c>
      <c r="E63" s="39">
        <v>32256.25</v>
      </c>
      <c r="F63" s="39"/>
      <c r="G63" s="8"/>
      <c r="H63" s="10"/>
      <c r="I63" s="8"/>
      <c r="J63" s="10"/>
      <c r="K63" s="10"/>
      <c r="L63" s="9"/>
      <c r="M63" s="9"/>
      <c r="N63" s="5">
        <f t="shared" si="5"/>
        <v>0</v>
      </c>
      <c r="O63" s="10"/>
    </row>
    <row r="64" spans="1:15" x14ac:dyDescent="0.25">
      <c r="A64" s="35"/>
      <c r="B64" s="36" t="s">
        <v>30</v>
      </c>
      <c r="C64" s="40">
        <v>0.8</v>
      </c>
      <c r="D64" s="20">
        <f>D63</f>
        <v>1</v>
      </c>
      <c r="E64" s="22">
        <f>E63*C64</f>
        <v>25805</v>
      </c>
      <c r="F64" s="22"/>
      <c r="G64" s="8">
        <v>1</v>
      </c>
      <c r="H64" s="9">
        <f>G64*E64</f>
        <v>25805</v>
      </c>
      <c r="I64" s="8"/>
      <c r="J64" s="9">
        <f>I64*E64</f>
        <v>0</v>
      </c>
      <c r="K64" s="5">
        <f>I64+G64</f>
        <v>1</v>
      </c>
      <c r="L64" s="9">
        <f t="shared" si="6"/>
        <v>25805</v>
      </c>
      <c r="M64" s="9">
        <f t="shared" si="7"/>
        <v>0</v>
      </c>
      <c r="N64" s="5">
        <f t="shared" si="5"/>
        <v>0</v>
      </c>
      <c r="O64" s="5"/>
    </row>
    <row r="65" spans="1:15" x14ac:dyDescent="0.25">
      <c r="A65" s="35"/>
      <c r="B65" s="36" t="s">
        <v>31</v>
      </c>
      <c r="C65" s="40">
        <v>0.05</v>
      </c>
      <c r="D65" s="20">
        <f>D63</f>
        <v>1</v>
      </c>
      <c r="E65" s="22">
        <f>E63*C65</f>
        <v>1612.8125</v>
      </c>
      <c r="F65" s="22"/>
      <c r="G65" s="8"/>
      <c r="H65" s="9">
        <f>G65*E65</f>
        <v>0</v>
      </c>
      <c r="I65" s="8"/>
      <c r="J65" s="9">
        <f>I65*E65</f>
        <v>0</v>
      </c>
      <c r="K65" s="5">
        <f>I65+G65</f>
        <v>0</v>
      </c>
      <c r="L65" s="9">
        <f t="shared" si="6"/>
        <v>0</v>
      </c>
      <c r="M65" s="9">
        <f t="shared" si="7"/>
        <v>0</v>
      </c>
      <c r="N65" s="5">
        <f t="shared" si="5"/>
        <v>0</v>
      </c>
      <c r="O65" s="5"/>
    </row>
    <row r="66" spans="1:15" x14ac:dyDescent="0.25">
      <c r="A66" s="35"/>
      <c r="B66" s="36" t="s">
        <v>32</v>
      </c>
      <c r="C66" s="40">
        <v>0.05</v>
      </c>
      <c r="D66" s="20">
        <f>D63</f>
        <v>1</v>
      </c>
      <c r="E66" s="22">
        <f>E63*C66</f>
        <v>1612.8125</v>
      </c>
      <c r="F66" s="22"/>
      <c r="G66" s="8"/>
      <c r="H66" s="9">
        <f>G66*E66</f>
        <v>0</v>
      </c>
      <c r="I66" s="8"/>
      <c r="J66" s="9">
        <f>I66*E66</f>
        <v>0</v>
      </c>
      <c r="K66" s="5">
        <f>I66+G66</f>
        <v>0</v>
      </c>
      <c r="L66" s="9">
        <f t="shared" si="6"/>
        <v>0</v>
      </c>
      <c r="M66" s="9">
        <f t="shared" si="7"/>
        <v>0</v>
      </c>
      <c r="N66" s="5">
        <f t="shared" si="5"/>
        <v>0</v>
      </c>
      <c r="O66" s="5"/>
    </row>
    <row r="67" spans="1:15" x14ac:dyDescent="0.25">
      <c r="A67" s="35"/>
      <c r="B67" s="36" t="s">
        <v>33</v>
      </c>
      <c r="C67" s="40">
        <v>0.05</v>
      </c>
      <c r="D67" s="20">
        <f>D63</f>
        <v>1</v>
      </c>
      <c r="E67" s="22">
        <f>E63*C67</f>
        <v>1612.8125</v>
      </c>
      <c r="F67" s="22"/>
      <c r="G67" s="8"/>
      <c r="H67" s="9">
        <f>G67*E67</f>
        <v>0</v>
      </c>
      <c r="I67" s="8"/>
      <c r="J67" s="9">
        <f>I67*E67</f>
        <v>0</v>
      </c>
      <c r="K67" s="5">
        <f>I67+G67</f>
        <v>0</v>
      </c>
      <c r="L67" s="9">
        <f t="shared" si="6"/>
        <v>0</v>
      </c>
      <c r="M67" s="9">
        <f t="shared" si="7"/>
        <v>0</v>
      </c>
      <c r="N67" s="5">
        <f t="shared" si="5"/>
        <v>0</v>
      </c>
      <c r="O67" s="5"/>
    </row>
    <row r="68" spans="1:15" x14ac:dyDescent="0.25">
      <c r="A68" s="35"/>
      <c r="B68" s="36" t="s">
        <v>34</v>
      </c>
      <c r="C68" s="40">
        <v>0.05</v>
      </c>
      <c r="D68" s="20">
        <f>D63</f>
        <v>1</v>
      </c>
      <c r="E68" s="22">
        <f>E63*C68</f>
        <v>1612.8125</v>
      </c>
      <c r="F68" s="22"/>
      <c r="G68" s="8"/>
      <c r="H68" s="9">
        <f>G68*E68</f>
        <v>0</v>
      </c>
      <c r="I68" s="8"/>
      <c r="J68" s="9">
        <f>I68*E68</f>
        <v>0</v>
      </c>
      <c r="K68" s="5">
        <f>I68+G68</f>
        <v>0</v>
      </c>
      <c r="L68" s="9">
        <f t="shared" si="6"/>
        <v>0</v>
      </c>
      <c r="M68" s="9">
        <f t="shared" si="7"/>
        <v>0</v>
      </c>
      <c r="N68" s="5">
        <f t="shared" si="5"/>
        <v>0</v>
      </c>
      <c r="O68" s="5"/>
    </row>
    <row r="69" spans="1:15" ht="25.5" x14ac:dyDescent="0.25">
      <c r="A69" s="37">
        <v>3.12</v>
      </c>
      <c r="B69" s="38" t="s">
        <v>47</v>
      </c>
      <c r="C69" s="6" t="s">
        <v>48</v>
      </c>
      <c r="D69" s="7">
        <v>98</v>
      </c>
      <c r="E69" s="39">
        <v>471.11</v>
      </c>
      <c r="F69" s="39"/>
      <c r="G69" s="8"/>
      <c r="H69" s="10"/>
      <c r="I69" s="8"/>
      <c r="J69" s="10"/>
      <c r="K69" s="10"/>
      <c r="L69" s="9"/>
      <c r="M69" s="9"/>
      <c r="N69" s="5">
        <f t="shared" si="5"/>
        <v>0</v>
      </c>
      <c r="O69" s="10"/>
    </row>
    <row r="70" spans="1:15" x14ac:dyDescent="0.25">
      <c r="A70" s="35"/>
      <c r="B70" s="36" t="s">
        <v>30</v>
      </c>
      <c r="C70" s="40">
        <v>0.8</v>
      </c>
      <c r="D70" s="20">
        <f>D69</f>
        <v>98</v>
      </c>
      <c r="E70" s="22">
        <f>E69*C70</f>
        <v>376.88800000000003</v>
      </c>
      <c r="F70" s="22"/>
      <c r="G70" s="8">
        <v>146.03</v>
      </c>
      <c r="H70" s="9">
        <f>G70*E70</f>
        <v>55036.954640000004</v>
      </c>
      <c r="I70" s="8"/>
      <c r="J70" s="9">
        <f>I70*E70</f>
        <v>0</v>
      </c>
      <c r="K70" s="5">
        <f>I70+G70</f>
        <v>146.03</v>
      </c>
      <c r="L70" s="9">
        <f t="shared" si="6"/>
        <v>55036.954640000004</v>
      </c>
      <c r="M70" s="9">
        <f t="shared" si="7"/>
        <v>48.03</v>
      </c>
      <c r="N70" s="5">
        <f t="shared" si="5"/>
        <v>18101.930640000002</v>
      </c>
      <c r="O70" s="5"/>
    </row>
    <row r="71" spans="1:15" x14ac:dyDescent="0.25">
      <c r="A71" s="35"/>
      <c r="B71" s="36" t="s">
        <v>31</v>
      </c>
      <c r="C71" s="40">
        <v>0.05</v>
      </c>
      <c r="D71" s="20">
        <f>D69</f>
        <v>98</v>
      </c>
      <c r="E71" s="22">
        <f>E69*C71</f>
        <v>23.555500000000002</v>
      </c>
      <c r="F71" s="22"/>
      <c r="G71" s="8"/>
      <c r="H71" s="9">
        <f>G71*E71</f>
        <v>0</v>
      </c>
      <c r="I71" s="8"/>
      <c r="J71" s="9">
        <f>I71*E71</f>
        <v>0</v>
      </c>
      <c r="K71" s="5">
        <f>I71+G71</f>
        <v>0</v>
      </c>
      <c r="L71" s="9">
        <f t="shared" si="6"/>
        <v>0</v>
      </c>
      <c r="M71" s="9">
        <f t="shared" si="7"/>
        <v>0</v>
      </c>
      <c r="N71" s="5">
        <f t="shared" si="5"/>
        <v>0</v>
      </c>
      <c r="O71" s="5"/>
    </row>
    <row r="72" spans="1:15" x14ac:dyDescent="0.25">
      <c r="A72" s="35"/>
      <c r="B72" s="36" t="s">
        <v>32</v>
      </c>
      <c r="C72" s="40">
        <v>0.05</v>
      </c>
      <c r="D72" s="20">
        <f>D69</f>
        <v>98</v>
      </c>
      <c r="E72" s="22">
        <f>E69*C72</f>
        <v>23.555500000000002</v>
      </c>
      <c r="F72" s="22"/>
      <c r="G72" s="8"/>
      <c r="H72" s="9">
        <f>G72*E72</f>
        <v>0</v>
      </c>
      <c r="I72" s="8"/>
      <c r="J72" s="9">
        <f>I72*E72</f>
        <v>0</v>
      </c>
      <c r="K72" s="5">
        <f>I72+G72</f>
        <v>0</v>
      </c>
      <c r="L72" s="9">
        <f t="shared" si="6"/>
        <v>0</v>
      </c>
      <c r="M72" s="9">
        <f t="shared" si="7"/>
        <v>0</v>
      </c>
      <c r="N72" s="5">
        <f t="shared" si="5"/>
        <v>0</v>
      </c>
      <c r="O72" s="5"/>
    </row>
    <row r="73" spans="1:15" x14ac:dyDescent="0.25">
      <c r="A73" s="35"/>
      <c r="B73" s="36" t="s">
        <v>33</v>
      </c>
      <c r="C73" s="40">
        <v>0.05</v>
      </c>
      <c r="D73" s="20">
        <f>D69</f>
        <v>98</v>
      </c>
      <c r="E73" s="22">
        <f>E69*C73</f>
        <v>23.555500000000002</v>
      </c>
      <c r="F73" s="22"/>
      <c r="G73" s="8"/>
      <c r="H73" s="9">
        <f>G73*E73</f>
        <v>0</v>
      </c>
      <c r="I73" s="8"/>
      <c r="J73" s="9">
        <f>I73*E73</f>
        <v>0</v>
      </c>
      <c r="K73" s="5">
        <f>I73+G73</f>
        <v>0</v>
      </c>
      <c r="L73" s="9">
        <f t="shared" si="6"/>
        <v>0</v>
      </c>
      <c r="M73" s="9">
        <f t="shared" si="7"/>
        <v>0</v>
      </c>
      <c r="N73" s="5">
        <f t="shared" si="5"/>
        <v>0</v>
      </c>
      <c r="O73" s="5"/>
    </row>
    <row r="74" spans="1:15" x14ac:dyDescent="0.25">
      <c r="A74" s="35"/>
      <c r="B74" s="36" t="s">
        <v>34</v>
      </c>
      <c r="C74" s="40">
        <v>0.05</v>
      </c>
      <c r="D74" s="20">
        <f>D69</f>
        <v>98</v>
      </c>
      <c r="E74" s="22">
        <f>E69*C74</f>
        <v>23.555500000000002</v>
      </c>
      <c r="F74" s="22"/>
      <c r="G74" s="8"/>
      <c r="H74" s="9">
        <f>G74*E74</f>
        <v>0</v>
      </c>
      <c r="I74" s="8"/>
      <c r="J74" s="9">
        <f>I74*E74</f>
        <v>0</v>
      </c>
      <c r="K74" s="5">
        <f>I74+G74</f>
        <v>0</v>
      </c>
      <c r="L74" s="9">
        <f t="shared" si="6"/>
        <v>0</v>
      </c>
      <c r="M74" s="9">
        <f t="shared" si="7"/>
        <v>0</v>
      </c>
      <c r="N74" s="5">
        <f t="shared" si="5"/>
        <v>0</v>
      </c>
      <c r="O74" s="5"/>
    </row>
    <row r="75" spans="1:15" ht="51" x14ac:dyDescent="0.25">
      <c r="A75" s="37">
        <v>4</v>
      </c>
      <c r="B75" s="38" t="s">
        <v>49</v>
      </c>
      <c r="C75" s="6"/>
      <c r="D75" s="7"/>
      <c r="E75" s="39"/>
      <c r="F75" s="39"/>
      <c r="G75" s="8"/>
      <c r="H75" s="10"/>
      <c r="I75" s="8"/>
      <c r="J75" s="10"/>
      <c r="K75" s="10"/>
      <c r="L75" s="9"/>
      <c r="M75" s="9"/>
      <c r="N75" s="5">
        <f t="shared" si="5"/>
        <v>0</v>
      </c>
      <c r="O75" s="10"/>
    </row>
    <row r="76" spans="1:15" x14ac:dyDescent="0.25">
      <c r="A76" s="37">
        <v>4.01</v>
      </c>
      <c r="B76" s="38" t="s">
        <v>50</v>
      </c>
      <c r="C76" s="6"/>
      <c r="D76" s="7"/>
      <c r="E76" s="39"/>
      <c r="F76" s="39"/>
      <c r="G76" s="8"/>
      <c r="H76" s="10"/>
      <c r="I76" s="8"/>
      <c r="J76" s="10"/>
      <c r="K76" s="10"/>
      <c r="L76" s="9"/>
      <c r="M76" s="9"/>
      <c r="N76" s="5">
        <f t="shared" si="5"/>
        <v>0</v>
      </c>
      <c r="O76" s="10"/>
    </row>
    <row r="77" spans="1:15" ht="25.5" x14ac:dyDescent="0.25">
      <c r="A77" s="37">
        <v>4.04</v>
      </c>
      <c r="B77" s="38" t="s">
        <v>51</v>
      </c>
      <c r="C77" s="6" t="s">
        <v>38</v>
      </c>
      <c r="D77" s="7">
        <v>40</v>
      </c>
      <c r="E77" s="39">
        <v>421.49</v>
      </c>
      <c r="F77" s="39"/>
      <c r="G77" s="8"/>
      <c r="H77" s="10"/>
      <c r="I77" s="8"/>
      <c r="J77" s="10"/>
      <c r="K77" s="10"/>
      <c r="L77" s="9"/>
      <c r="M77" s="9"/>
      <c r="N77" s="5">
        <f t="shared" si="5"/>
        <v>0</v>
      </c>
      <c r="O77" s="10"/>
    </row>
    <row r="78" spans="1:15" x14ac:dyDescent="0.25">
      <c r="A78" s="35"/>
      <c r="B78" s="36" t="s">
        <v>30</v>
      </c>
      <c r="C78" s="40">
        <v>0.8</v>
      </c>
      <c r="D78" s="20">
        <f>D77</f>
        <v>40</v>
      </c>
      <c r="E78" s="22">
        <f>E77*C78</f>
        <v>337.19200000000001</v>
      </c>
      <c r="F78" s="22"/>
      <c r="G78" s="8">
        <v>33.64</v>
      </c>
      <c r="H78" s="9">
        <f>G78*E78</f>
        <v>11343.13888</v>
      </c>
      <c r="I78" s="8"/>
      <c r="J78" s="9">
        <f>I78*E78</f>
        <v>0</v>
      </c>
      <c r="K78" s="5">
        <f>I78+G78</f>
        <v>33.64</v>
      </c>
      <c r="L78" s="9">
        <f t="shared" ref="L78:L141" si="8">K78*E78</f>
        <v>11343.13888</v>
      </c>
      <c r="M78" s="9">
        <f t="shared" ref="M78:M141" si="9">IF(D78&lt;G78,G78-D78,0)</f>
        <v>0</v>
      </c>
      <c r="N78" s="5">
        <f t="shared" ref="N78:N141" si="10">M78*E78</f>
        <v>0</v>
      </c>
      <c r="O78" s="5"/>
    </row>
    <row r="79" spans="1:15" x14ac:dyDescent="0.25">
      <c r="A79" s="35"/>
      <c r="B79" s="36" t="s">
        <v>31</v>
      </c>
      <c r="C79" s="40">
        <v>0.05</v>
      </c>
      <c r="D79" s="20">
        <f>D77</f>
        <v>40</v>
      </c>
      <c r="E79" s="22">
        <f>E77*C79</f>
        <v>21.0745</v>
      </c>
      <c r="F79" s="22"/>
      <c r="G79" s="8"/>
      <c r="H79" s="9">
        <f>G79*E79</f>
        <v>0</v>
      </c>
      <c r="I79" s="8"/>
      <c r="J79" s="9">
        <f>I79*E79</f>
        <v>0</v>
      </c>
      <c r="K79" s="5">
        <f>I79+G79</f>
        <v>0</v>
      </c>
      <c r="L79" s="9">
        <f t="shared" si="8"/>
        <v>0</v>
      </c>
      <c r="M79" s="9">
        <f t="shared" si="9"/>
        <v>0</v>
      </c>
      <c r="N79" s="5">
        <f t="shared" si="10"/>
        <v>0</v>
      </c>
      <c r="O79" s="5"/>
    </row>
    <row r="80" spans="1:15" x14ac:dyDescent="0.25">
      <c r="A80" s="35"/>
      <c r="B80" s="36" t="s">
        <v>32</v>
      </c>
      <c r="C80" s="40">
        <v>0.05</v>
      </c>
      <c r="D80" s="20">
        <f>D77</f>
        <v>40</v>
      </c>
      <c r="E80" s="22">
        <f>E77*C80</f>
        <v>21.0745</v>
      </c>
      <c r="F80" s="22"/>
      <c r="G80" s="8"/>
      <c r="H80" s="9">
        <f>G80*E80</f>
        <v>0</v>
      </c>
      <c r="I80" s="8"/>
      <c r="J80" s="9">
        <f>I80*E80</f>
        <v>0</v>
      </c>
      <c r="K80" s="5">
        <f>I80+G80</f>
        <v>0</v>
      </c>
      <c r="L80" s="9">
        <f t="shared" si="8"/>
        <v>0</v>
      </c>
      <c r="M80" s="9">
        <f t="shared" si="9"/>
        <v>0</v>
      </c>
      <c r="N80" s="5">
        <f t="shared" si="10"/>
        <v>0</v>
      </c>
      <c r="O80" s="5"/>
    </row>
    <row r="81" spans="1:15" x14ac:dyDescent="0.25">
      <c r="A81" s="35"/>
      <c r="B81" s="36" t="s">
        <v>33</v>
      </c>
      <c r="C81" s="40">
        <v>0.05</v>
      </c>
      <c r="D81" s="20">
        <f>D77</f>
        <v>40</v>
      </c>
      <c r="E81" s="22">
        <f>E77*C81</f>
        <v>21.0745</v>
      </c>
      <c r="F81" s="22"/>
      <c r="G81" s="8"/>
      <c r="H81" s="9">
        <f>G81*E81</f>
        <v>0</v>
      </c>
      <c r="I81" s="8"/>
      <c r="J81" s="9">
        <f>I81*E81</f>
        <v>0</v>
      </c>
      <c r="K81" s="5">
        <f>I81+G81</f>
        <v>0</v>
      </c>
      <c r="L81" s="9">
        <f t="shared" si="8"/>
        <v>0</v>
      </c>
      <c r="M81" s="9">
        <f t="shared" si="9"/>
        <v>0</v>
      </c>
      <c r="N81" s="5">
        <f t="shared" si="10"/>
        <v>0</v>
      </c>
      <c r="O81" s="5"/>
    </row>
    <row r="82" spans="1:15" x14ac:dyDescent="0.25">
      <c r="A82" s="35"/>
      <c r="B82" s="36" t="s">
        <v>34</v>
      </c>
      <c r="C82" s="40">
        <v>0.05</v>
      </c>
      <c r="D82" s="20">
        <f>D77</f>
        <v>40</v>
      </c>
      <c r="E82" s="22">
        <f>E77*C82</f>
        <v>21.0745</v>
      </c>
      <c r="F82" s="22"/>
      <c r="G82" s="8"/>
      <c r="H82" s="9">
        <f>G82*E82</f>
        <v>0</v>
      </c>
      <c r="I82" s="8"/>
      <c r="J82" s="9">
        <f>I82*E82</f>
        <v>0</v>
      </c>
      <c r="K82" s="5">
        <f>I82+G82</f>
        <v>0</v>
      </c>
      <c r="L82" s="9">
        <f t="shared" si="8"/>
        <v>0</v>
      </c>
      <c r="M82" s="9">
        <f t="shared" si="9"/>
        <v>0</v>
      </c>
      <c r="N82" s="5">
        <f t="shared" si="10"/>
        <v>0</v>
      </c>
      <c r="O82" s="5"/>
    </row>
    <row r="83" spans="1:15" ht="25.5" x14ac:dyDescent="0.25">
      <c r="A83" s="37">
        <v>4.05</v>
      </c>
      <c r="B83" s="38" t="s">
        <v>52</v>
      </c>
      <c r="C83" s="6" t="s">
        <v>38</v>
      </c>
      <c r="D83" s="7">
        <v>60</v>
      </c>
      <c r="E83" s="39">
        <v>485.42</v>
      </c>
      <c r="F83" s="39"/>
      <c r="G83" s="8"/>
      <c r="H83" s="10"/>
      <c r="I83" s="8"/>
      <c r="J83" s="10"/>
      <c r="K83" s="10"/>
      <c r="L83" s="9"/>
      <c r="M83" s="9"/>
      <c r="N83" s="5">
        <f t="shared" si="10"/>
        <v>0</v>
      </c>
      <c r="O83" s="10"/>
    </row>
    <row r="84" spans="1:15" x14ac:dyDescent="0.25">
      <c r="A84" s="35"/>
      <c r="B84" s="36" t="s">
        <v>30</v>
      </c>
      <c r="C84" s="40">
        <v>0.8</v>
      </c>
      <c r="D84" s="20">
        <f>D83</f>
        <v>60</v>
      </c>
      <c r="E84" s="22">
        <f>E83*C84</f>
        <v>388.33600000000001</v>
      </c>
      <c r="F84" s="22"/>
      <c r="G84" s="8">
        <v>66.36</v>
      </c>
      <c r="H84" s="9">
        <f>G84*E84</f>
        <v>25769.97696</v>
      </c>
      <c r="I84" s="8"/>
      <c r="J84" s="9">
        <f>I84*E84</f>
        <v>0</v>
      </c>
      <c r="K84" s="5">
        <f>I84+G84</f>
        <v>66.36</v>
      </c>
      <c r="L84" s="9">
        <f t="shared" si="8"/>
        <v>25769.97696</v>
      </c>
      <c r="M84" s="9">
        <f t="shared" si="9"/>
        <v>6.3599999999999994</v>
      </c>
      <c r="N84" s="5">
        <f t="shared" si="10"/>
        <v>2469.8169599999997</v>
      </c>
      <c r="O84" s="5"/>
    </row>
    <row r="85" spans="1:15" x14ac:dyDescent="0.25">
      <c r="A85" s="35"/>
      <c r="B85" s="36" t="s">
        <v>31</v>
      </c>
      <c r="C85" s="40">
        <v>0.05</v>
      </c>
      <c r="D85" s="20">
        <f>D83</f>
        <v>60</v>
      </c>
      <c r="E85" s="22">
        <f>E83*C85</f>
        <v>24.271000000000001</v>
      </c>
      <c r="F85" s="22"/>
      <c r="G85" s="8"/>
      <c r="H85" s="9">
        <f>G85*E85</f>
        <v>0</v>
      </c>
      <c r="I85" s="8"/>
      <c r="J85" s="9">
        <f>I85*E85</f>
        <v>0</v>
      </c>
      <c r="K85" s="5">
        <f>I85+G85</f>
        <v>0</v>
      </c>
      <c r="L85" s="9">
        <f t="shared" si="8"/>
        <v>0</v>
      </c>
      <c r="M85" s="9">
        <f t="shared" si="9"/>
        <v>0</v>
      </c>
      <c r="N85" s="5">
        <f t="shared" si="10"/>
        <v>0</v>
      </c>
      <c r="O85" s="5"/>
    </row>
    <row r="86" spans="1:15" x14ac:dyDescent="0.25">
      <c r="A86" s="35"/>
      <c r="B86" s="36" t="s">
        <v>32</v>
      </c>
      <c r="C86" s="40">
        <v>0.05</v>
      </c>
      <c r="D86" s="20">
        <f>D83</f>
        <v>60</v>
      </c>
      <c r="E86" s="22">
        <f>E83*C86</f>
        <v>24.271000000000001</v>
      </c>
      <c r="F86" s="22"/>
      <c r="G86" s="8"/>
      <c r="H86" s="9">
        <f>G86*E86</f>
        <v>0</v>
      </c>
      <c r="I86" s="8"/>
      <c r="J86" s="9">
        <f>I86*E86</f>
        <v>0</v>
      </c>
      <c r="K86" s="5">
        <f>I86+G86</f>
        <v>0</v>
      </c>
      <c r="L86" s="9">
        <f t="shared" si="8"/>
        <v>0</v>
      </c>
      <c r="M86" s="9">
        <f t="shared" si="9"/>
        <v>0</v>
      </c>
      <c r="N86" s="5">
        <f t="shared" si="10"/>
        <v>0</v>
      </c>
      <c r="O86" s="5"/>
    </row>
    <row r="87" spans="1:15" x14ac:dyDescent="0.25">
      <c r="A87" s="35"/>
      <c r="B87" s="36" t="s">
        <v>33</v>
      </c>
      <c r="C87" s="40">
        <v>0.05</v>
      </c>
      <c r="D87" s="20">
        <f>D83</f>
        <v>60</v>
      </c>
      <c r="E87" s="22">
        <f>E83*C87</f>
        <v>24.271000000000001</v>
      </c>
      <c r="F87" s="22"/>
      <c r="G87" s="8"/>
      <c r="H87" s="9">
        <f>G87*E87</f>
        <v>0</v>
      </c>
      <c r="I87" s="8"/>
      <c r="J87" s="9">
        <f>I87*E87</f>
        <v>0</v>
      </c>
      <c r="K87" s="5">
        <f>I87+G87</f>
        <v>0</v>
      </c>
      <c r="L87" s="9">
        <f t="shared" si="8"/>
        <v>0</v>
      </c>
      <c r="M87" s="9">
        <f t="shared" si="9"/>
        <v>0</v>
      </c>
      <c r="N87" s="5">
        <f t="shared" si="10"/>
        <v>0</v>
      </c>
      <c r="O87" s="5"/>
    </row>
    <row r="88" spans="1:15" x14ac:dyDescent="0.25">
      <c r="A88" s="35"/>
      <c r="B88" s="36" t="s">
        <v>34</v>
      </c>
      <c r="C88" s="40">
        <v>0.05</v>
      </c>
      <c r="D88" s="20">
        <f>D83</f>
        <v>60</v>
      </c>
      <c r="E88" s="22">
        <f>E83*C88</f>
        <v>24.271000000000001</v>
      </c>
      <c r="F88" s="22"/>
      <c r="G88" s="8"/>
      <c r="H88" s="9">
        <f>G88*E88</f>
        <v>0</v>
      </c>
      <c r="I88" s="8"/>
      <c r="J88" s="9">
        <f>I88*E88</f>
        <v>0</v>
      </c>
      <c r="K88" s="5">
        <f>I88+G88</f>
        <v>0</v>
      </c>
      <c r="L88" s="9">
        <f t="shared" si="8"/>
        <v>0</v>
      </c>
      <c r="M88" s="9">
        <f t="shared" si="9"/>
        <v>0</v>
      </c>
      <c r="N88" s="5">
        <f t="shared" si="10"/>
        <v>0</v>
      </c>
      <c r="O88" s="5"/>
    </row>
    <row r="89" spans="1:15" ht="25.5" x14ac:dyDescent="0.25">
      <c r="A89" s="37">
        <v>4.0599999999999996</v>
      </c>
      <c r="B89" s="38" t="s">
        <v>53</v>
      </c>
      <c r="C89" s="6"/>
      <c r="D89" s="7"/>
      <c r="E89" s="39"/>
      <c r="F89" s="39"/>
      <c r="G89" s="8"/>
      <c r="H89" s="10"/>
      <c r="I89" s="8"/>
      <c r="J89" s="10"/>
      <c r="K89" s="10"/>
      <c r="L89" s="9"/>
      <c r="M89" s="9"/>
      <c r="N89" s="5">
        <f t="shared" si="10"/>
        <v>0</v>
      </c>
      <c r="O89" s="10"/>
    </row>
    <row r="90" spans="1:15" ht="25.5" x14ac:dyDescent="0.25">
      <c r="A90" s="37">
        <v>4.08</v>
      </c>
      <c r="B90" s="38" t="s">
        <v>51</v>
      </c>
      <c r="C90" s="6" t="s">
        <v>38</v>
      </c>
      <c r="D90" s="7">
        <v>40</v>
      </c>
      <c r="E90" s="39">
        <v>498.59</v>
      </c>
      <c r="F90" s="39"/>
      <c r="G90" s="8"/>
      <c r="H90" s="10"/>
      <c r="I90" s="8"/>
      <c r="J90" s="10"/>
      <c r="K90" s="10"/>
      <c r="L90" s="9"/>
      <c r="M90" s="9"/>
      <c r="N90" s="5">
        <f t="shared" si="10"/>
        <v>0</v>
      </c>
      <c r="O90" s="10"/>
    </row>
    <row r="91" spans="1:15" x14ac:dyDescent="0.25">
      <c r="A91" s="35"/>
      <c r="B91" s="36" t="s">
        <v>30</v>
      </c>
      <c r="C91" s="40">
        <v>0.8</v>
      </c>
      <c r="D91" s="20">
        <f>D90</f>
        <v>40</v>
      </c>
      <c r="E91" s="22">
        <f>E90*C91</f>
        <v>398.87200000000001</v>
      </c>
      <c r="F91" s="22"/>
      <c r="G91" s="8">
        <v>46.03</v>
      </c>
      <c r="H91" s="9">
        <f>G91*E91</f>
        <v>18360.078160000001</v>
      </c>
      <c r="I91" s="8"/>
      <c r="J91" s="9">
        <f>I91*E91</f>
        <v>0</v>
      </c>
      <c r="K91" s="5">
        <f>I91+G91</f>
        <v>46.03</v>
      </c>
      <c r="L91" s="9">
        <f t="shared" si="8"/>
        <v>18360.078160000001</v>
      </c>
      <c r="M91" s="9">
        <f t="shared" si="9"/>
        <v>6.0300000000000011</v>
      </c>
      <c r="N91" s="5">
        <f t="shared" si="10"/>
        <v>2405.1981600000004</v>
      </c>
      <c r="O91" s="5"/>
    </row>
    <row r="92" spans="1:15" x14ac:dyDescent="0.25">
      <c r="A92" s="35"/>
      <c r="B92" s="36" t="s">
        <v>31</v>
      </c>
      <c r="C92" s="40">
        <v>0.05</v>
      </c>
      <c r="D92" s="20">
        <f>D90</f>
        <v>40</v>
      </c>
      <c r="E92" s="22">
        <f>E90*C92</f>
        <v>24.929500000000001</v>
      </c>
      <c r="F92" s="22"/>
      <c r="G92" s="8"/>
      <c r="H92" s="9">
        <f>G92*E92</f>
        <v>0</v>
      </c>
      <c r="I92" s="8"/>
      <c r="J92" s="9">
        <f>I92*E92</f>
        <v>0</v>
      </c>
      <c r="K92" s="5">
        <f>I92+G92</f>
        <v>0</v>
      </c>
      <c r="L92" s="9">
        <f t="shared" si="8"/>
        <v>0</v>
      </c>
      <c r="M92" s="9">
        <f t="shared" si="9"/>
        <v>0</v>
      </c>
      <c r="N92" s="5">
        <f t="shared" si="10"/>
        <v>0</v>
      </c>
      <c r="O92" s="5"/>
    </row>
    <row r="93" spans="1:15" x14ac:dyDescent="0.25">
      <c r="A93" s="35"/>
      <c r="B93" s="36" t="s">
        <v>32</v>
      </c>
      <c r="C93" s="40">
        <v>0.05</v>
      </c>
      <c r="D93" s="20">
        <f>D90</f>
        <v>40</v>
      </c>
      <c r="E93" s="22">
        <f>E90*C93</f>
        <v>24.929500000000001</v>
      </c>
      <c r="F93" s="22"/>
      <c r="G93" s="8"/>
      <c r="H93" s="9">
        <f>G93*E93</f>
        <v>0</v>
      </c>
      <c r="I93" s="8"/>
      <c r="J93" s="9">
        <f>I93*E93</f>
        <v>0</v>
      </c>
      <c r="K93" s="5">
        <f>I93+G93</f>
        <v>0</v>
      </c>
      <c r="L93" s="9">
        <f t="shared" si="8"/>
        <v>0</v>
      </c>
      <c r="M93" s="9">
        <f t="shared" si="9"/>
        <v>0</v>
      </c>
      <c r="N93" s="5">
        <f t="shared" si="10"/>
        <v>0</v>
      </c>
      <c r="O93" s="5"/>
    </row>
    <row r="94" spans="1:15" x14ac:dyDescent="0.25">
      <c r="A94" s="35"/>
      <c r="B94" s="36" t="s">
        <v>33</v>
      </c>
      <c r="C94" s="40">
        <v>0.05</v>
      </c>
      <c r="D94" s="20">
        <f>D90</f>
        <v>40</v>
      </c>
      <c r="E94" s="22">
        <f>E90*C94</f>
        <v>24.929500000000001</v>
      </c>
      <c r="F94" s="22"/>
      <c r="G94" s="8"/>
      <c r="H94" s="9">
        <f>G94*E94</f>
        <v>0</v>
      </c>
      <c r="I94" s="8"/>
      <c r="J94" s="9">
        <f>I94*E94</f>
        <v>0</v>
      </c>
      <c r="K94" s="5">
        <f>I94+G94</f>
        <v>0</v>
      </c>
      <c r="L94" s="9">
        <f t="shared" si="8"/>
        <v>0</v>
      </c>
      <c r="M94" s="9">
        <f t="shared" si="9"/>
        <v>0</v>
      </c>
      <c r="N94" s="5">
        <f t="shared" si="10"/>
        <v>0</v>
      </c>
      <c r="O94" s="5"/>
    </row>
    <row r="95" spans="1:15" x14ac:dyDescent="0.25">
      <c r="A95" s="35"/>
      <c r="B95" s="36" t="s">
        <v>34</v>
      </c>
      <c r="C95" s="40">
        <v>0.05</v>
      </c>
      <c r="D95" s="20">
        <f>D90</f>
        <v>40</v>
      </c>
      <c r="E95" s="22">
        <f>E90*C95</f>
        <v>24.929500000000001</v>
      </c>
      <c r="F95" s="22"/>
      <c r="G95" s="8"/>
      <c r="H95" s="9">
        <f>G95*E95</f>
        <v>0</v>
      </c>
      <c r="I95" s="8"/>
      <c r="J95" s="9">
        <f>I95*E95</f>
        <v>0</v>
      </c>
      <c r="K95" s="5">
        <f>I95+G95</f>
        <v>0</v>
      </c>
      <c r="L95" s="9">
        <f t="shared" si="8"/>
        <v>0</v>
      </c>
      <c r="M95" s="9">
        <f t="shared" si="9"/>
        <v>0</v>
      </c>
      <c r="N95" s="5">
        <f t="shared" si="10"/>
        <v>0</v>
      </c>
      <c r="O95" s="5"/>
    </row>
    <row r="96" spans="1:15" ht="38.25" x14ac:dyDescent="0.25">
      <c r="A96" s="37">
        <v>5</v>
      </c>
      <c r="B96" s="38" t="s">
        <v>54</v>
      </c>
      <c r="C96" s="6" t="s">
        <v>55</v>
      </c>
      <c r="D96" s="11">
        <v>43</v>
      </c>
      <c r="E96" s="39">
        <v>7491</v>
      </c>
      <c r="F96" s="39"/>
      <c r="G96" s="8"/>
      <c r="H96" s="10"/>
      <c r="I96" s="8"/>
      <c r="J96" s="10"/>
      <c r="K96" s="10"/>
      <c r="L96" s="9"/>
      <c r="M96" s="9"/>
      <c r="N96" s="5">
        <f t="shared" si="10"/>
        <v>0</v>
      </c>
      <c r="O96" s="10"/>
    </row>
    <row r="97" spans="1:15" x14ac:dyDescent="0.25">
      <c r="A97" s="35"/>
      <c r="B97" s="36" t="s">
        <v>30</v>
      </c>
      <c r="C97" s="40">
        <v>0.8</v>
      </c>
      <c r="D97" s="20">
        <f>D96</f>
        <v>43</v>
      </c>
      <c r="E97" s="22">
        <f>E96*C97</f>
        <v>5992.8</v>
      </c>
      <c r="F97" s="22"/>
      <c r="G97" s="8">
        <v>42.4</v>
      </c>
      <c r="H97" s="9">
        <f>G97*E97</f>
        <v>254094.72</v>
      </c>
      <c r="I97" s="8"/>
      <c r="J97" s="9">
        <f>I97*E97</f>
        <v>0</v>
      </c>
      <c r="K97" s="5">
        <f>I97+G97</f>
        <v>42.4</v>
      </c>
      <c r="L97" s="9">
        <f t="shared" si="8"/>
        <v>254094.72</v>
      </c>
      <c r="M97" s="9">
        <f t="shared" si="9"/>
        <v>0</v>
      </c>
      <c r="N97" s="5">
        <f t="shared" si="10"/>
        <v>0</v>
      </c>
      <c r="O97" s="5"/>
    </row>
    <row r="98" spans="1:15" x14ac:dyDescent="0.25">
      <c r="A98" s="35"/>
      <c r="B98" s="36" t="s">
        <v>31</v>
      </c>
      <c r="C98" s="40">
        <v>0.05</v>
      </c>
      <c r="D98" s="20">
        <f>D96</f>
        <v>43</v>
      </c>
      <c r="E98" s="22">
        <f>E96*C98</f>
        <v>374.55</v>
      </c>
      <c r="F98" s="22"/>
      <c r="G98" s="8"/>
      <c r="H98" s="9">
        <f>G98*E98</f>
        <v>0</v>
      </c>
      <c r="I98" s="8"/>
      <c r="J98" s="9">
        <f>I98*E98</f>
        <v>0</v>
      </c>
      <c r="K98" s="5">
        <f>I98+G98</f>
        <v>0</v>
      </c>
      <c r="L98" s="9">
        <f t="shared" si="8"/>
        <v>0</v>
      </c>
      <c r="M98" s="9">
        <f t="shared" si="9"/>
        <v>0</v>
      </c>
      <c r="N98" s="5">
        <f t="shared" si="10"/>
        <v>0</v>
      </c>
      <c r="O98" s="5"/>
    </row>
    <row r="99" spans="1:15" x14ac:dyDescent="0.25">
      <c r="A99" s="35"/>
      <c r="B99" s="36" t="s">
        <v>32</v>
      </c>
      <c r="C99" s="40">
        <v>0.05</v>
      </c>
      <c r="D99" s="20">
        <f>D96</f>
        <v>43</v>
      </c>
      <c r="E99" s="22">
        <f>E96*C99</f>
        <v>374.55</v>
      </c>
      <c r="F99" s="22"/>
      <c r="G99" s="8"/>
      <c r="H99" s="9">
        <f>G99*E99</f>
        <v>0</v>
      </c>
      <c r="I99" s="8"/>
      <c r="J99" s="9">
        <f>I99*E99</f>
        <v>0</v>
      </c>
      <c r="K99" s="5">
        <f>I99+G99</f>
        <v>0</v>
      </c>
      <c r="L99" s="9">
        <f t="shared" si="8"/>
        <v>0</v>
      </c>
      <c r="M99" s="9">
        <f t="shared" si="9"/>
        <v>0</v>
      </c>
      <c r="N99" s="5">
        <f t="shared" si="10"/>
        <v>0</v>
      </c>
      <c r="O99" s="5"/>
    </row>
    <row r="100" spans="1:15" x14ac:dyDescent="0.25">
      <c r="A100" s="35"/>
      <c r="B100" s="36" t="s">
        <v>33</v>
      </c>
      <c r="C100" s="40">
        <v>0.05</v>
      </c>
      <c r="D100" s="20">
        <f>D96</f>
        <v>43</v>
      </c>
      <c r="E100" s="22">
        <f>E96*C100</f>
        <v>374.55</v>
      </c>
      <c r="F100" s="22"/>
      <c r="G100" s="8"/>
      <c r="H100" s="9">
        <f>G100*E100</f>
        <v>0</v>
      </c>
      <c r="I100" s="8"/>
      <c r="J100" s="9">
        <f>I100*E100</f>
        <v>0</v>
      </c>
      <c r="K100" s="5">
        <f>I100+G100</f>
        <v>0</v>
      </c>
      <c r="L100" s="9">
        <f t="shared" si="8"/>
        <v>0</v>
      </c>
      <c r="M100" s="9">
        <f t="shared" si="9"/>
        <v>0</v>
      </c>
      <c r="N100" s="5">
        <f t="shared" si="10"/>
        <v>0</v>
      </c>
      <c r="O100" s="5"/>
    </row>
    <row r="101" spans="1:15" x14ac:dyDescent="0.25">
      <c r="A101" s="35"/>
      <c r="B101" s="36" t="s">
        <v>34</v>
      </c>
      <c r="C101" s="40">
        <v>0.05</v>
      </c>
      <c r="D101" s="20">
        <f>D96</f>
        <v>43</v>
      </c>
      <c r="E101" s="22">
        <f>E96*C101</f>
        <v>374.55</v>
      </c>
      <c r="F101" s="22"/>
      <c r="G101" s="8"/>
      <c r="H101" s="9">
        <f>G101*E101</f>
        <v>0</v>
      </c>
      <c r="I101" s="8"/>
      <c r="J101" s="9">
        <f>I101*E101</f>
        <v>0</v>
      </c>
      <c r="K101" s="5">
        <f>I101+G101</f>
        <v>0</v>
      </c>
      <c r="L101" s="9">
        <f t="shared" si="8"/>
        <v>0</v>
      </c>
      <c r="M101" s="9">
        <f t="shared" si="9"/>
        <v>0</v>
      </c>
      <c r="N101" s="5">
        <f t="shared" si="10"/>
        <v>0</v>
      </c>
      <c r="O101" s="5"/>
    </row>
    <row r="102" spans="1:15" x14ac:dyDescent="0.25">
      <c r="A102" s="37">
        <v>6</v>
      </c>
      <c r="B102" s="38" t="s">
        <v>56</v>
      </c>
      <c r="C102" s="6"/>
      <c r="D102" s="7"/>
      <c r="E102" s="39"/>
      <c r="F102" s="39"/>
      <c r="G102" s="8"/>
      <c r="H102" s="10"/>
      <c r="I102" s="8"/>
      <c r="J102" s="10"/>
      <c r="K102" s="10"/>
      <c r="L102" s="9"/>
      <c r="M102" s="9"/>
      <c r="N102" s="5">
        <f t="shared" si="10"/>
        <v>0</v>
      </c>
      <c r="O102" s="10"/>
    </row>
    <row r="103" spans="1:15" ht="38.25" x14ac:dyDescent="0.25">
      <c r="A103" s="37">
        <v>6.03</v>
      </c>
      <c r="B103" s="38" t="s">
        <v>57</v>
      </c>
      <c r="C103" s="6" t="s">
        <v>29</v>
      </c>
      <c r="D103" s="11">
        <v>1</v>
      </c>
      <c r="E103" s="39">
        <v>90651.09</v>
      </c>
      <c r="F103" s="39"/>
      <c r="G103" s="8"/>
      <c r="H103" s="10"/>
      <c r="I103" s="8"/>
      <c r="J103" s="10"/>
      <c r="K103" s="10"/>
      <c r="L103" s="9"/>
      <c r="M103" s="9"/>
      <c r="N103" s="5">
        <f t="shared" si="10"/>
        <v>0</v>
      </c>
      <c r="O103" s="10"/>
    </row>
    <row r="104" spans="1:15" x14ac:dyDescent="0.25">
      <c r="A104" s="35"/>
      <c r="B104" s="36" t="s">
        <v>30</v>
      </c>
      <c r="C104" s="40">
        <v>0.8</v>
      </c>
      <c r="D104" s="20">
        <f>D103</f>
        <v>1</v>
      </c>
      <c r="E104" s="22">
        <f>E103*C104</f>
        <v>72520.872000000003</v>
      </c>
      <c r="F104" s="22"/>
      <c r="G104" s="8">
        <v>1</v>
      </c>
      <c r="H104" s="9">
        <f>G104*E104</f>
        <v>72520.872000000003</v>
      </c>
      <c r="I104" s="8"/>
      <c r="J104" s="9">
        <f>I104*E104</f>
        <v>0</v>
      </c>
      <c r="K104" s="5">
        <f>I104+G104</f>
        <v>1</v>
      </c>
      <c r="L104" s="9">
        <f t="shared" si="8"/>
        <v>72520.872000000003</v>
      </c>
      <c r="M104" s="9">
        <f t="shared" si="9"/>
        <v>0</v>
      </c>
      <c r="N104" s="5">
        <f t="shared" si="10"/>
        <v>0</v>
      </c>
      <c r="O104" s="5"/>
    </row>
    <row r="105" spans="1:15" x14ac:dyDescent="0.25">
      <c r="A105" s="35"/>
      <c r="B105" s="36" t="s">
        <v>31</v>
      </c>
      <c r="C105" s="40">
        <v>0.05</v>
      </c>
      <c r="D105" s="20">
        <f>D103</f>
        <v>1</v>
      </c>
      <c r="E105" s="22">
        <f>E103*C105</f>
        <v>4532.5545000000002</v>
      </c>
      <c r="F105" s="22"/>
      <c r="G105" s="8"/>
      <c r="H105" s="9">
        <f>G105*E105</f>
        <v>0</v>
      </c>
      <c r="I105" s="8"/>
      <c r="J105" s="9">
        <f>I105*E105</f>
        <v>0</v>
      </c>
      <c r="K105" s="5">
        <f>I105+G105</f>
        <v>0</v>
      </c>
      <c r="L105" s="9">
        <f t="shared" si="8"/>
        <v>0</v>
      </c>
      <c r="M105" s="9">
        <f t="shared" si="9"/>
        <v>0</v>
      </c>
      <c r="N105" s="5">
        <f t="shared" si="10"/>
        <v>0</v>
      </c>
      <c r="O105" s="5"/>
    </row>
    <row r="106" spans="1:15" x14ac:dyDescent="0.25">
      <c r="A106" s="35"/>
      <c r="B106" s="36" t="s">
        <v>32</v>
      </c>
      <c r="C106" s="40">
        <v>0.05</v>
      </c>
      <c r="D106" s="20">
        <f>D103</f>
        <v>1</v>
      </c>
      <c r="E106" s="22">
        <f>E103*C106</f>
        <v>4532.5545000000002</v>
      </c>
      <c r="F106" s="22"/>
      <c r="G106" s="8"/>
      <c r="H106" s="9">
        <f>G106*E106</f>
        <v>0</v>
      </c>
      <c r="I106" s="8"/>
      <c r="J106" s="9">
        <f>I106*E106</f>
        <v>0</v>
      </c>
      <c r="K106" s="5">
        <f>I106+G106</f>
        <v>0</v>
      </c>
      <c r="L106" s="9">
        <f t="shared" si="8"/>
        <v>0</v>
      </c>
      <c r="M106" s="9">
        <f t="shared" si="9"/>
        <v>0</v>
      </c>
      <c r="N106" s="5">
        <f t="shared" si="10"/>
        <v>0</v>
      </c>
      <c r="O106" s="5"/>
    </row>
    <row r="107" spans="1:15" x14ac:dyDescent="0.25">
      <c r="A107" s="35"/>
      <c r="B107" s="36" t="s">
        <v>33</v>
      </c>
      <c r="C107" s="40">
        <v>0.05</v>
      </c>
      <c r="D107" s="20">
        <f>D103</f>
        <v>1</v>
      </c>
      <c r="E107" s="22">
        <f>E103*C107</f>
        <v>4532.5545000000002</v>
      </c>
      <c r="F107" s="22"/>
      <c r="G107" s="8"/>
      <c r="H107" s="9">
        <f>G107*E107</f>
        <v>0</v>
      </c>
      <c r="I107" s="8"/>
      <c r="J107" s="9">
        <f>I107*E107</f>
        <v>0</v>
      </c>
      <c r="K107" s="5">
        <f>I107+G107</f>
        <v>0</v>
      </c>
      <c r="L107" s="9">
        <f t="shared" si="8"/>
        <v>0</v>
      </c>
      <c r="M107" s="9">
        <f t="shared" si="9"/>
        <v>0</v>
      </c>
      <c r="N107" s="5">
        <f t="shared" si="10"/>
        <v>0</v>
      </c>
      <c r="O107" s="5"/>
    </row>
    <row r="108" spans="1:15" x14ac:dyDescent="0.25">
      <c r="A108" s="35"/>
      <c r="B108" s="36" t="s">
        <v>34</v>
      </c>
      <c r="C108" s="40">
        <v>0.05</v>
      </c>
      <c r="D108" s="20">
        <f>D103</f>
        <v>1</v>
      </c>
      <c r="E108" s="22">
        <f>E103*C108</f>
        <v>4532.5545000000002</v>
      </c>
      <c r="F108" s="22"/>
      <c r="G108" s="8"/>
      <c r="H108" s="9">
        <f>G108*E108</f>
        <v>0</v>
      </c>
      <c r="I108" s="8"/>
      <c r="J108" s="9">
        <f>I108*E108</f>
        <v>0</v>
      </c>
      <c r="K108" s="5">
        <f>I108+G108</f>
        <v>0</v>
      </c>
      <c r="L108" s="9">
        <f t="shared" si="8"/>
        <v>0</v>
      </c>
      <c r="M108" s="9">
        <f t="shared" si="9"/>
        <v>0</v>
      </c>
      <c r="N108" s="5">
        <f t="shared" si="10"/>
        <v>0</v>
      </c>
      <c r="O108" s="5"/>
    </row>
    <row r="109" spans="1:15" ht="25.5" x14ac:dyDescent="0.25">
      <c r="A109" s="37">
        <v>6.04</v>
      </c>
      <c r="B109" s="38" t="s">
        <v>58</v>
      </c>
      <c r="C109" s="6" t="s">
        <v>59</v>
      </c>
      <c r="D109" s="11">
        <v>35</v>
      </c>
      <c r="E109" s="39">
        <v>3640.63</v>
      </c>
      <c r="F109" s="39"/>
      <c r="G109" s="8"/>
      <c r="H109" s="10"/>
      <c r="I109" s="8"/>
      <c r="J109" s="10"/>
      <c r="K109" s="10"/>
      <c r="L109" s="9"/>
      <c r="M109" s="9"/>
      <c r="N109" s="5">
        <f t="shared" si="10"/>
        <v>0</v>
      </c>
      <c r="O109" s="10"/>
    </row>
    <row r="110" spans="1:15" x14ac:dyDescent="0.25">
      <c r="A110" s="35"/>
      <c r="B110" s="36" t="s">
        <v>30</v>
      </c>
      <c r="C110" s="40">
        <v>0.8</v>
      </c>
      <c r="D110" s="20">
        <f>D109</f>
        <v>35</v>
      </c>
      <c r="E110" s="22">
        <f>E109*C110</f>
        <v>2912.5040000000004</v>
      </c>
      <c r="F110" s="22"/>
      <c r="G110" s="8">
        <v>33.5</v>
      </c>
      <c r="H110" s="9">
        <f>G110*E110</f>
        <v>97568.884000000005</v>
      </c>
      <c r="I110" s="8"/>
      <c r="J110" s="9">
        <f>I110*E110</f>
        <v>0</v>
      </c>
      <c r="K110" s="5">
        <f>I110+G110</f>
        <v>33.5</v>
      </c>
      <c r="L110" s="9">
        <f t="shared" si="8"/>
        <v>97568.884000000005</v>
      </c>
      <c r="M110" s="9">
        <f t="shared" si="9"/>
        <v>0</v>
      </c>
      <c r="N110" s="5">
        <f t="shared" si="10"/>
        <v>0</v>
      </c>
      <c r="O110" s="5"/>
    </row>
    <row r="111" spans="1:15" x14ac:dyDescent="0.25">
      <c r="A111" s="35"/>
      <c r="B111" s="36" t="s">
        <v>31</v>
      </c>
      <c r="C111" s="40">
        <v>0.05</v>
      </c>
      <c r="D111" s="20">
        <f>D109</f>
        <v>35</v>
      </c>
      <c r="E111" s="22">
        <f>E109*C111</f>
        <v>182.03150000000002</v>
      </c>
      <c r="F111" s="22"/>
      <c r="G111" s="8"/>
      <c r="H111" s="9">
        <f>G111*E111</f>
        <v>0</v>
      </c>
      <c r="I111" s="8"/>
      <c r="J111" s="9">
        <f>I111*E111</f>
        <v>0</v>
      </c>
      <c r="K111" s="5">
        <f>I111+G111</f>
        <v>0</v>
      </c>
      <c r="L111" s="9">
        <f t="shared" si="8"/>
        <v>0</v>
      </c>
      <c r="M111" s="9">
        <f t="shared" si="9"/>
        <v>0</v>
      </c>
      <c r="N111" s="5">
        <f t="shared" si="10"/>
        <v>0</v>
      </c>
      <c r="O111" s="5"/>
    </row>
    <row r="112" spans="1:15" x14ac:dyDescent="0.25">
      <c r="A112" s="35"/>
      <c r="B112" s="36" t="s">
        <v>32</v>
      </c>
      <c r="C112" s="40">
        <v>0.05</v>
      </c>
      <c r="D112" s="20">
        <f>D109</f>
        <v>35</v>
      </c>
      <c r="E112" s="22">
        <f>E109*C112</f>
        <v>182.03150000000002</v>
      </c>
      <c r="F112" s="22"/>
      <c r="G112" s="8"/>
      <c r="H112" s="9">
        <f>G112*E112</f>
        <v>0</v>
      </c>
      <c r="I112" s="8"/>
      <c r="J112" s="9">
        <f>I112*E112</f>
        <v>0</v>
      </c>
      <c r="K112" s="5">
        <f>I112+G112</f>
        <v>0</v>
      </c>
      <c r="L112" s="9">
        <f t="shared" si="8"/>
        <v>0</v>
      </c>
      <c r="M112" s="9">
        <f t="shared" si="9"/>
        <v>0</v>
      </c>
      <c r="N112" s="5">
        <f t="shared" si="10"/>
        <v>0</v>
      </c>
      <c r="O112" s="5"/>
    </row>
    <row r="113" spans="1:15" x14ac:dyDescent="0.25">
      <c r="A113" s="35"/>
      <c r="B113" s="36" t="s">
        <v>33</v>
      </c>
      <c r="C113" s="40">
        <v>0.05</v>
      </c>
      <c r="D113" s="20">
        <f>D109</f>
        <v>35</v>
      </c>
      <c r="E113" s="22">
        <f>E109*C113</f>
        <v>182.03150000000002</v>
      </c>
      <c r="F113" s="22"/>
      <c r="G113" s="8"/>
      <c r="H113" s="9">
        <f>G113*E113</f>
        <v>0</v>
      </c>
      <c r="I113" s="8"/>
      <c r="J113" s="9">
        <f>I113*E113</f>
        <v>0</v>
      </c>
      <c r="K113" s="5">
        <f>I113+G113</f>
        <v>0</v>
      </c>
      <c r="L113" s="9">
        <f t="shared" si="8"/>
        <v>0</v>
      </c>
      <c r="M113" s="9">
        <f t="shared" si="9"/>
        <v>0</v>
      </c>
      <c r="N113" s="5">
        <f t="shared" si="10"/>
        <v>0</v>
      </c>
      <c r="O113" s="5"/>
    </row>
    <row r="114" spans="1:15" x14ac:dyDescent="0.25">
      <c r="A114" s="35"/>
      <c r="B114" s="36" t="s">
        <v>34</v>
      </c>
      <c r="C114" s="40">
        <v>0.05</v>
      </c>
      <c r="D114" s="20">
        <f>D109</f>
        <v>35</v>
      </c>
      <c r="E114" s="22">
        <f>E109*C114</f>
        <v>182.03150000000002</v>
      </c>
      <c r="F114" s="22"/>
      <c r="G114" s="8"/>
      <c r="H114" s="9">
        <f>G114*E114</f>
        <v>0</v>
      </c>
      <c r="I114" s="8"/>
      <c r="J114" s="9">
        <f>I114*E114</f>
        <v>0</v>
      </c>
      <c r="K114" s="5">
        <f>I114+G114</f>
        <v>0</v>
      </c>
      <c r="L114" s="9">
        <f t="shared" si="8"/>
        <v>0</v>
      </c>
      <c r="M114" s="9">
        <f t="shared" si="9"/>
        <v>0</v>
      </c>
      <c r="N114" s="5">
        <f t="shared" si="10"/>
        <v>0</v>
      </c>
      <c r="O114" s="5"/>
    </row>
    <row r="115" spans="1:15" ht="38.25" x14ac:dyDescent="0.25">
      <c r="A115" s="37">
        <v>6.09</v>
      </c>
      <c r="B115" s="38" t="s">
        <v>60</v>
      </c>
      <c r="C115" s="6" t="s">
        <v>29</v>
      </c>
      <c r="D115" s="11">
        <v>1</v>
      </c>
      <c r="E115" s="39">
        <v>113339.83</v>
      </c>
      <c r="F115" s="39"/>
      <c r="G115" s="8"/>
      <c r="H115" s="10"/>
      <c r="I115" s="8"/>
      <c r="J115" s="10"/>
      <c r="K115" s="10"/>
      <c r="L115" s="9"/>
      <c r="M115" s="9"/>
      <c r="N115" s="5">
        <f t="shared" si="10"/>
        <v>0</v>
      </c>
      <c r="O115" s="10"/>
    </row>
    <row r="116" spans="1:15" x14ac:dyDescent="0.25">
      <c r="A116" s="35"/>
      <c r="B116" s="36" t="s">
        <v>30</v>
      </c>
      <c r="C116" s="40">
        <v>0.8</v>
      </c>
      <c r="D116" s="20">
        <f>D115</f>
        <v>1</v>
      </c>
      <c r="E116" s="22">
        <f>E115*C116</f>
        <v>90671.864000000001</v>
      </c>
      <c r="F116" s="22"/>
      <c r="G116" s="8">
        <v>1</v>
      </c>
      <c r="H116" s="9">
        <f>G116*E116</f>
        <v>90671.864000000001</v>
      </c>
      <c r="I116" s="8"/>
      <c r="J116" s="9">
        <f>I116*E116</f>
        <v>0</v>
      </c>
      <c r="K116" s="5">
        <f>I116+G116</f>
        <v>1</v>
      </c>
      <c r="L116" s="9">
        <f t="shared" si="8"/>
        <v>90671.864000000001</v>
      </c>
      <c r="M116" s="9">
        <f t="shared" si="9"/>
        <v>0</v>
      </c>
      <c r="N116" s="5">
        <f t="shared" si="10"/>
        <v>0</v>
      </c>
      <c r="O116" s="5"/>
    </row>
    <row r="117" spans="1:15" x14ac:dyDescent="0.25">
      <c r="A117" s="35"/>
      <c r="B117" s="36" t="s">
        <v>31</v>
      </c>
      <c r="C117" s="40">
        <v>0.05</v>
      </c>
      <c r="D117" s="20">
        <f>D115</f>
        <v>1</v>
      </c>
      <c r="E117" s="22">
        <f>E115*C117</f>
        <v>5666.9915000000001</v>
      </c>
      <c r="F117" s="22"/>
      <c r="G117" s="8"/>
      <c r="H117" s="9">
        <f>G117*E117</f>
        <v>0</v>
      </c>
      <c r="I117" s="8"/>
      <c r="J117" s="9">
        <f>I117*E117</f>
        <v>0</v>
      </c>
      <c r="K117" s="5">
        <f>I117+G117</f>
        <v>0</v>
      </c>
      <c r="L117" s="9">
        <f t="shared" si="8"/>
        <v>0</v>
      </c>
      <c r="M117" s="9">
        <f t="shared" si="9"/>
        <v>0</v>
      </c>
      <c r="N117" s="5">
        <f t="shared" si="10"/>
        <v>0</v>
      </c>
      <c r="O117" s="5"/>
    </row>
    <row r="118" spans="1:15" x14ac:dyDescent="0.25">
      <c r="A118" s="35"/>
      <c r="B118" s="36" t="s">
        <v>32</v>
      </c>
      <c r="C118" s="40">
        <v>0.05</v>
      </c>
      <c r="D118" s="20">
        <f>D115</f>
        <v>1</v>
      </c>
      <c r="E118" s="22">
        <f>E115*C118</f>
        <v>5666.9915000000001</v>
      </c>
      <c r="F118" s="22"/>
      <c r="G118" s="8"/>
      <c r="H118" s="9">
        <f>G118*E118</f>
        <v>0</v>
      </c>
      <c r="I118" s="8"/>
      <c r="J118" s="9">
        <f>I118*E118</f>
        <v>0</v>
      </c>
      <c r="K118" s="5">
        <f>I118+G118</f>
        <v>0</v>
      </c>
      <c r="L118" s="9">
        <f t="shared" si="8"/>
        <v>0</v>
      </c>
      <c r="M118" s="9">
        <f t="shared" si="9"/>
        <v>0</v>
      </c>
      <c r="N118" s="5">
        <f t="shared" si="10"/>
        <v>0</v>
      </c>
      <c r="O118" s="5"/>
    </row>
    <row r="119" spans="1:15" x14ac:dyDescent="0.25">
      <c r="A119" s="35"/>
      <c r="B119" s="36" t="s">
        <v>33</v>
      </c>
      <c r="C119" s="40">
        <v>0.05</v>
      </c>
      <c r="D119" s="20">
        <f>D115</f>
        <v>1</v>
      </c>
      <c r="E119" s="22">
        <f>E115*C119</f>
        <v>5666.9915000000001</v>
      </c>
      <c r="F119" s="22"/>
      <c r="G119" s="8"/>
      <c r="H119" s="9">
        <f>G119*E119</f>
        <v>0</v>
      </c>
      <c r="I119" s="8"/>
      <c r="J119" s="9">
        <f>I119*E119</f>
        <v>0</v>
      </c>
      <c r="K119" s="5">
        <f>I119+G119</f>
        <v>0</v>
      </c>
      <c r="L119" s="9">
        <f t="shared" si="8"/>
        <v>0</v>
      </c>
      <c r="M119" s="9">
        <f t="shared" si="9"/>
        <v>0</v>
      </c>
      <c r="N119" s="5">
        <f t="shared" si="10"/>
        <v>0</v>
      </c>
      <c r="O119" s="5"/>
    </row>
    <row r="120" spans="1:15" x14ac:dyDescent="0.25">
      <c r="A120" s="35"/>
      <c r="B120" s="36" t="s">
        <v>34</v>
      </c>
      <c r="C120" s="40">
        <v>0.05</v>
      </c>
      <c r="D120" s="20">
        <f>D115</f>
        <v>1</v>
      </c>
      <c r="E120" s="22">
        <f>E115*C120</f>
        <v>5666.9915000000001</v>
      </c>
      <c r="F120" s="22"/>
      <c r="G120" s="8"/>
      <c r="H120" s="9">
        <f>G120*E120</f>
        <v>0</v>
      </c>
      <c r="I120" s="8"/>
      <c r="J120" s="9">
        <f>I120*E120</f>
        <v>0</v>
      </c>
      <c r="K120" s="5">
        <f>I120+G120</f>
        <v>0</v>
      </c>
      <c r="L120" s="9">
        <f t="shared" si="8"/>
        <v>0</v>
      </c>
      <c r="M120" s="9">
        <f t="shared" si="9"/>
        <v>0</v>
      </c>
      <c r="N120" s="5">
        <f t="shared" si="10"/>
        <v>0</v>
      </c>
      <c r="O120" s="5"/>
    </row>
    <row r="121" spans="1:15" ht="25.5" x14ac:dyDescent="0.25">
      <c r="A121" s="37">
        <v>6.1</v>
      </c>
      <c r="B121" s="38" t="s">
        <v>61</v>
      </c>
      <c r="C121" s="6" t="s">
        <v>59</v>
      </c>
      <c r="D121" s="11">
        <v>70</v>
      </c>
      <c r="E121" s="39">
        <v>993.24</v>
      </c>
      <c r="F121" s="39"/>
      <c r="G121" s="8"/>
      <c r="H121" s="10"/>
      <c r="I121" s="8"/>
      <c r="J121" s="10"/>
      <c r="K121" s="10"/>
      <c r="L121" s="9"/>
      <c r="M121" s="9"/>
      <c r="N121" s="5">
        <f t="shared" si="10"/>
        <v>0</v>
      </c>
      <c r="O121" s="10"/>
    </row>
    <row r="122" spans="1:15" x14ac:dyDescent="0.25">
      <c r="A122" s="35"/>
      <c r="B122" s="36" t="s">
        <v>30</v>
      </c>
      <c r="C122" s="40">
        <v>0.8</v>
      </c>
      <c r="D122" s="20">
        <f>D121</f>
        <v>70</v>
      </c>
      <c r="E122" s="22">
        <f>E121*C122</f>
        <v>794.5920000000001</v>
      </c>
      <c r="F122" s="22"/>
      <c r="G122" s="8">
        <v>66.25</v>
      </c>
      <c r="H122" s="9">
        <f>G122*E122</f>
        <v>52641.720000000008</v>
      </c>
      <c r="I122" s="8"/>
      <c r="J122" s="9">
        <f>I122*E122</f>
        <v>0</v>
      </c>
      <c r="K122" s="5">
        <f>I122+G122</f>
        <v>66.25</v>
      </c>
      <c r="L122" s="9">
        <f t="shared" si="8"/>
        <v>52641.720000000008</v>
      </c>
      <c r="M122" s="9">
        <f t="shared" si="9"/>
        <v>0</v>
      </c>
      <c r="N122" s="5">
        <f t="shared" si="10"/>
        <v>0</v>
      </c>
      <c r="O122" s="5"/>
    </row>
    <row r="123" spans="1:15" x14ac:dyDescent="0.25">
      <c r="A123" s="35"/>
      <c r="B123" s="36" t="s">
        <v>31</v>
      </c>
      <c r="C123" s="40">
        <v>0.05</v>
      </c>
      <c r="D123" s="20">
        <f>D121</f>
        <v>70</v>
      </c>
      <c r="E123" s="22">
        <f>E121*C123</f>
        <v>49.662000000000006</v>
      </c>
      <c r="F123" s="22"/>
      <c r="G123" s="8"/>
      <c r="H123" s="9">
        <f>G123*E123</f>
        <v>0</v>
      </c>
      <c r="I123" s="8"/>
      <c r="J123" s="9">
        <f>I123*E123</f>
        <v>0</v>
      </c>
      <c r="K123" s="5">
        <f>I123+G123</f>
        <v>0</v>
      </c>
      <c r="L123" s="9">
        <f t="shared" si="8"/>
        <v>0</v>
      </c>
      <c r="M123" s="9">
        <f t="shared" si="9"/>
        <v>0</v>
      </c>
      <c r="N123" s="5">
        <f t="shared" si="10"/>
        <v>0</v>
      </c>
      <c r="O123" s="5"/>
    </row>
    <row r="124" spans="1:15" x14ac:dyDescent="0.25">
      <c r="A124" s="35"/>
      <c r="B124" s="36" t="s">
        <v>32</v>
      </c>
      <c r="C124" s="40">
        <v>0.05</v>
      </c>
      <c r="D124" s="20">
        <f>D121</f>
        <v>70</v>
      </c>
      <c r="E124" s="22">
        <f>E121*C124</f>
        <v>49.662000000000006</v>
      </c>
      <c r="F124" s="22"/>
      <c r="G124" s="8"/>
      <c r="H124" s="9">
        <f>G124*E124</f>
        <v>0</v>
      </c>
      <c r="I124" s="8"/>
      <c r="J124" s="9">
        <f>I124*E124</f>
        <v>0</v>
      </c>
      <c r="K124" s="5">
        <f>I124+G124</f>
        <v>0</v>
      </c>
      <c r="L124" s="9">
        <f t="shared" si="8"/>
        <v>0</v>
      </c>
      <c r="M124" s="9">
        <f t="shared" si="9"/>
        <v>0</v>
      </c>
      <c r="N124" s="5">
        <f t="shared" si="10"/>
        <v>0</v>
      </c>
      <c r="O124" s="5"/>
    </row>
    <row r="125" spans="1:15" x14ac:dyDescent="0.25">
      <c r="A125" s="35"/>
      <c r="B125" s="36" t="s">
        <v>33</v>
      </c>
      <c r="C125" s="40">
        <v>0.05</v>
      </c>
      <c r="D125" s="20">
        <f>D121</f>
        <v>70</v>
      </c>
      <c r="E125" s="22">
        <f>E121*C125</f>
        <v>49.662000000000006</v>
      </c>
      <c r="F125" s="22"/>
      <c r="G125" s="8"/>
      <c r="H125" s="9">
        <f>G125*E125</f>
        <v>0</v>
      </c>
      <c r="I125" s="8"/>
      <c r="J125" s="9">
        <f>I125*E125</f>
        <v>0</v>
      </c>
      <c r="K125" s="5">
        <f>I125+G125</f>
        <v>0</v>
      </c>
      <c r="L125" s="9">
        <f t="shared" si="8"/>
        <v>0</v>
      </c>
      <c r="M125" s="9">
        <f t="shared" si="9"/>
        <v>0</v>
      </c>
      <c r="N125" s="5">
        <f t="shared" si="10"/>
        <v>0</v>
      </c>
      <c r="O125" s="5"/>
    </row>
    <row r="126" spans="1:15" x14ac:dyDescent="0.25">
      <c r="A126" s="35"/>
      <c r="B126" s="36" t="s">
        <v>34</v>
      </c>
      <c r="C126" s="40">
        <v>0.05</v>
      </c>
      <c r="D126" s="20">
        <f>D121</f>
        <v>70</v>
      </c>
      <c r="E126" s="22">
        <f>E121*C126</f>
        <v>49.662000000000006</v>
      </c>
      <c r="F126" s="22"/>
      <c r="G126" s="8"/>
      <c r="H126" s="9">
        <f>G126*E126</f>
        <v>0</v>
      </c>
      <c r="I126" s="8"/>
      <c r="J126" s="9">
        <f>I126*E126</f>
        <v>0</v>
      </c>
      <c r="K126" s="5">
        <f>I126+G126</f>
        <v>0</v>
      </c>
      <c r="L126" s="9">
        <f t="shared" si="8"/>
        <v>0</v>
      </c>
      <c r="M126" s="9">
        <f t="shared" si="9"/>
        <v>0</v>
      </c>
      <c r="N126" s="5">
        <f t="shared" si="10"/>
        <v>0</v>
      </c>
      <c r="O126" s="5"/>
    </row>
    <row r="127" spans="1:15" ht="63.75" x14ac:dyDescent="0.25">
      <c r="A127" s="37">
        <v>7</v>
      </c>
      <c r="B127" s="38" t="s">
        <v>62</v>
      </c>
      <c r="C127" s="6"/>
      <c r="D127" s="7"/>
      <c r="E127" s="7"/>
      <c r="F127" s="7"/>
      <c r="G127" s="8"/>
      <c r="H127" s="10"/>
      <c r="I127" s="8"/>
      <c r="J127" s="10"/>
      <c r="K127" s="10"/>
      <c r="L127" s="9"/>
      <c r="M127" s="9"/>
      <c r="N127" s="5">
        <f t="shared" si="10"/>
        <v>0</v>
      </c>
      <c r="O127" s="10"/>
    </row>
    <row r="128" spans="1:15" x14ac:dyDescent="0.25">
      <c r="A128" s="37">
        <v>7.11</v>
      </c>
      <c r="B128" s="38" t="s">
        <v>63</v>
      </c>
      <c r="C128" s="6" t="s">
        <v>64</v>
      </c>
      <c r="D128" s="12">
        <v>1</v>
      </c>
      <c r="E128" s="39">
        <v>333642.63</v>
      </c>
      <c r="F128" s="39"/>
      <c r="G128" s="8"/>
      <c r="H128" s="10"/>
      <c r="I128" s="8"/>
      <c r="J128" s="10"/>
      <c r="K128" s="10"/>
      <c r="L128" s="9"/>
      <c r="M128" s="9"/>
      <c r="N128" s="5">
        <f t="shared" si="10"/>
        <v>0</v>
      </c>
      <c r="O128" s="10"/>
    </row>
    <row r="129" spans="1:15" x14ac:dyDescent="0.25">
      <c r="A129" s="35"/>
      <c r="B129" s="13" t="s">
        <v>65</v>
      </c>
      <c r="C129" s="43">
        <v>0.7</v>
      </c>
      <c r="D129" s="16">
        <v>1</v>
      </c>
      <c r="E129" s="22">
        <f>C129*E128</f>
        <v>233549.84099999999</v>
      </c>
      <c r="F129" s="22"/>
      <c r="G129" s="8">
        <v>1</v>
      </c>
      <c r="H129" s="9">
        <f>G129*E129</f>
        <v>233549.84099999999</v>
      </c>
      <c r="I129" s="8"/>
      <c r="J129" s="9">
        <f>E129*I129</f>
        <v>0</v>
      </c>
      <c r="K129" s="5">
        <f>G129+I129</f>
        <v>1</v>
      </c>
      <c r="L129" s="9">
        <f t="shared" si="8"/>
        <v>233549.84099999999</v>
      </c>
      <c r="M129" s="9">
        <f t="shared" si="9"/>
        <v>0</v>
      </c>
      <c r="N129" s="5">
        <f t="shared" si="10"/>
        <v>0</v>
      </c>
      <c r="O129" s="5"/>
    </row>
    <row r="130" spans="1:15" x14ac:dyDescent="0.25">
      <c r="A130" s="35"/>
      <c r="B130" s="13" t="s">
        <v>66</v>
      </c>
      <c r="C130" s="43">
        <v>0.1</v>
      </c>
      <c r="D130" s="16">
        <v>1</v>
      </c>
      <c r="E130" s="22">
        <f>C130*E128</f>
        <v>33364.262999999999</v>
      </c>
      <c r="F130" s="22"/>
      <c r="G130" s="8">
        <v>1</v>
      </c>
      <c r="H130" s="9">
        <f>G130*E130</f>
        <v>33364.262999999999</v>
      </c>
      <c r="I130" s="8"/>
      <c r="J130" s="9">
        <f>E130*I130</f>
        <v>0</v>
      </c>
      <c r="K130" s="5">
        <f>G130+I130</f>
        <v>1</v>
      </c>
      <c r="L130" s="9">
        <f t="shared" si="8"/>
        <v>33364.262999999999</v>
      </c>
      <c r="M130" s="9">
        <f t="shared" si="9"/>
        <v>0</v>
      </c>
      <c r="N130" s="5">
        <f t="shared" si="10"/>
        <v>0</v>
      </c>
      <c r="O130" s="5"/>
    </row>
    <row r="131" spans="1:15" x14ac:dyDescent="0.25">
      <c r="A131" s="35"/>
      <c r="B131" s="13" t="s">
        <v>67</v>
      </c>
      <c r="C131" s="43">
        <v>0.15</v>
      </c>
      <c r="D131" s="16">
        <v>1</v>
      </c>
      <c r="E131" s="22">
        <f>C131*E128</f>
        <v>50046.394500000002</v>
      </c>
      <c r="F131" s="22"/>
      <c r="G131" s="8"/>
      <c r="H131" s="9">
        <f>G131*E131</f>
        <v>0</v>
      </c>
      <c r="I131" s="8"/>
      <c r="J131" s="9">
        <f>E131*I131</f>
        <v>0</v>
      </c>
      <c r="K131" s="5">
        <f>G131+I131</f>
        <v>0</v>
      </c>
      <c r="L131" s="9">
        <f t="shared" si="8"/>
        <v>0</v>
      </c>
      <c r="M131" s="9">
        <f t="shared" si="9"/>
        <v>0</v>
      </c>
      <c r="N131" s="5">
        <f t="shared" si="10"/>
        <v>0</v>
      </c>
      <c r="O131" s="10"/>
    </row>
    <row r="132" spans="1:15" x14ac:dyDescent="0.25">
      <c r="A132" s="35"/>
      <c r="B132" s="13" t="s">
        <v>34</v>
      </c>
      <c r="C132" s="43">
        <v>0.05</v>
      </c>
      <c r="D132" s="16">
        <v>1</v>
      </c>
      <c r="E132" s="22">
        <f>C132*E128</f>
        <v>16682.1315</v>
      </c>
      <c r="F132" s="22"/>
      <c r="G132" s="8"/>
      <c r="H132" s="9">
        <f>G132*E132</f>
        <v>0</v>
      </c>
      <c r="I132" s="8"/>
      <c r="J132" s="9">
        <f>E132*I132</f>
        <v>0</v>
      </c>
      <c r="K132" s="5">
        <f>G132+I132</f>
        <v>0</v>
      </c>
      <c r="L132" s="9">
        <f t="shared" si="8"/>
        <v>0</v>
      </c>
      <c r="M132" s="9">
        <f t="shared" si="9"/>
        <v>0</v>
      </c>
      <c r="N132" s="5">
        <f t="shared" si="10"/>
        <v>0</v>
      </c>
      <c r="O132" s="5"/>
    </row>
    <row r="133" spans="1:15" ht="25.5" x14ac:dyDescent="0.25">
      <c r="A133" s="37" t="s">
        <v>68</v>
      </c>
      <c r="B133" s="38" t="s">
        <v>69</v>
      </c>
      <c r="C133" s="7" t="s">
        <v>70</v>
      </c>
      <c r="D133" s="7">
        <v>1</v>
      </c>
      <c r="E133" s="7">
        <v>7440</v>
      </c>
      <c r="F133" s="7"/>
      <c r="G133" s="8"/>
      <c r="H133" s="10"/>
      <c r="I133" s="8"/>
      <c r="J133" s="10"/>
      <c r="K133" s="10"/>
      <c r="L133" s="9"/>
      <c r="M133" s="9"/>
      <c r="N133" s="5">
        <f t="shared" si="10"/>
        <v>0</v>
      </c>
      <c r="O133" s="10"/>
    </row>
    <row r="134" spans="1:15" x14ac:dyDescent="0.25">
      <c r="A134" s="35"/>
      <c r="B134" s="13" t="s">
        <v>65</v>
      </c>
      <c r="C134" s="43">
        <v>0.7</v>
      </c>
      <c r="D134" s="16">
        <v>1</v>
      </c>
      <c r="E134" s="22">
        <f>C134*E133</f>
        <v>5208</v>
      </c>
      <c r="F134" s="22"/>
      <c r="G134" s="8"/>
      <c r="H134" s="9">
        <f>G134*E134</f>
        <v>0</v>
      </c>
      <c r="I134" s="8"/>
      <c r="J134" s="9">
        <f>E134*I134</f>
        <v>0</v>
      </c>
      <c r="K134" s="5">
        <f>G134+I134</f>
        <v>0</v>
      </c>
      <c r="L134" s="9">
        <f t="shared" si="8"/>
        <v>0</v>
      </c>
      <c r="M134" s="9">
        <f t="shared" si="9"/>
        <v>0</v>
      </c>
      <c r="N134" s="5">
        <f t="shared" si="10"/>
        <v>0</v>
      </c>
      <c r="O134" s="5"/>
    </row>
    <row r="135" spans="1:15" x14ac:dyDescent="0.25">
      <c r="A135" s="35"/>
      <c r="B135" s="13" t="s">
        <v>67</v>
      </c>
      <c r="C135" s="43">
        <v>0.2</v>
      </c>
      <c r="D135" s="16">
        <v>1</v>
      </c>
      <c r="E135" s="22">
        <f>C135*E133</f>
        <v>1488</v>
      </c>
      <c r="F135" s="22"/>
      <c r="G135" s="8"/>
      <c r="H135" s="9">
        <f>G135*E135</f>
        <v>0</v>
      </c>
      <c r="I135" s="8"/>
      <c r="J135" s="9">
        <f>E135*I135</f>
        <v>0</v>
      </c>
      <c r="K135" s="5">
        <f>G135+I135</f>
        <v>0</v>
      </c>
      <c r="L135" s="9">
        <f t="shared" si="8"/>
        <v>0</v>
      </c>
      <c r="M135" s="9">
        <f t="shared" si="9"/>
        <v>0</v>
      </c>
      <c r="N135" s="5">
        <f t="shared" si="10"/>
        <v>0</v>
      </c>
      <c r="O135" s="5"/>
    </row>
    <row r="136" spans="1:15" x14ac:dyDescent="0.25">
      <c r="A136" s="35"/>
      <c r="B136" s="13" t="s">
        <v>71</v>
      </c>
      <c r="C136" s="43">
        <v>0.05</v>
      </c>
      <c r="D136" s="16">
        <v>1</v>
      </c>
      <c r="E136" s="22">
        <f>C136*E133</f>
        <v>372</v>
      </c>
      <c r="F136" s="22"/>
      <c r="G136" s="8"/>
      <c r="H136" s="9">
        <f>G136*E136</f>
        <v>0</v>
      </c>
      <c r="I136" s="8"/>
      <c r="J136" s="9">
        <f>E136*I136</f>
        <v>0</v>
      </c>
      <c r="K136" s="5">
        <f>G136+I136</f>
        <v>0</v>
      </c>
      <c r="L136" s="9">
        <f t="shared" si="8"/>
        <v>0</v>
      </c>
      <c r="M136" s="9">
        <f t="shared" si="9"/>
        <v>0</v>
      </c>
      <c r="N136" s="5">
        <f t="shared" si="10"/>
        <v>0</v>
      </c>
      <c r="O136" s="10"/>
    </row>
    <row r="137" spans="1:15" x14ac:dyDescent="0.25">
      <c r="A137" s="35"/>
      <c r="B137" s="13" t="s">
        <v>34</v>
      </c>
      <c r="C137" s="43">
        <v>0.05</v>
      </c>
      <c r="D137" s="16">
        <v>1</v>
      </c>
      <c r="E137" s="22">
        <f>C137*E133</f>
        <v>372</v>
      </c>
      <c r="F137" s="22"/>
      <c r="G137" s="8"/>
      <c r="H137" s="9">
        <f>G137*E137</f>
        <v>0</v>
      </c>
      <c r="I137" s="8"/>
      <c r="J137" s="9">
        <f>E137*I137</f>
        <v>0</v>
      </c>
      <c r="K137" s="5">
        <f>G137+I137</f>
        <v>0</v>
      </c>
      <c r="L137" s="9">
        <f t="shared" si="8"/>
        <v>0</v>
      </c>
      <c r="M137" s="9">
        <f t="shared" si="9"/>
        <v>0</v>
      </c>
      <c r="N137" s="5">
        <f t="shared" si="10"/>
        <v>0</v>
      </c>
      <c r="O137" s="5"/>
    </row>
    <row r="138" spans="1:15" ht="25.5" x14ac:dyDescent="0.25">
      <c r="A138" s="37">
        <v>9.0299999999999994</v>
      </c>
      <c r="B138" s="38" t="s">
        <v>72</v>
      </c>
      <c r="C138" s="6" t="s">
        <v>64</v>
      </c>
      <c r="D138" s="12">
        <v>1</v>
      </c>
      <c r="E138" s="39">
        <v>27486.78</v>
      </c>
      <c r="F138" s="39"/>
      <c r="G138" s="8"/>
      <c r="H138" s="10"/>
      <c r="I138" s="8"/>
      <c r="J138" s="10"/>
      <c r="K138" s="10"/>
      <c r="L138" s="9"/>
      <c r="M138" s="9"/>
      <c r="N138" s="5">
        <f t="shared" si="10"/>
        <v>0</v>
      </c>
      <c r="O138" s="10"/>
    </row>
    <row r="139" spans="1:15" x14ac:dyDescent="0.25">
      <c r="A139" s="35"/>
      <c r="B139" s="13" t="s">
        <v>65</v>
      </c>
      <c r="C139" s="43">
        <v>0.7</v>
      </c>
      <c r="D139" s="16">
        <v>1</v>
      </c>
      <c r="E139" s="22">
        <f>C139*E138</f>
        <v>19240.745999999999</v>
      </c>
      <c r="F139" s="22"/>
      <c r="G139" s="8">
        <v>1</v>
      </c>
      <c r="H139" s="9">
        <f>G139*E139</f>
        <v>19240.745999999999</v>
      </c>
      <c r="I139" s="8"/>
      <c r="J139" s="9">
        <f>E139*I139</f>
        <v>0</v>
      </c>
      <c r="K139" s="5">
        <f>G139+I139</f>
        <v>1</v>
      </c>
      <c r="L139" s="9">
        <f t="shared" si="8"/>
        <v>19240.745999999999</v>
      </c>
      <c r="M139" s="9">
        <f t="shared" si="9"/>
        <v>0</v>
      </c>
      <c r="N139" s="5">
        <f t="shared" si="10"/>
        <v>0</v>
      </c>
      <c r="O139" s="5"/>
    </row>
    <row r="140" spans="1:15" x14ac:dyDescent="0.25">
      <c r="A140" s="35"/>
      <c r="B140" s="13" t="s">
        <v>67</v>
      </c>
      <c r="C140" s="43">
        <v>0.2</v>
      </c>
      <c r="D140" s="16">
        <v>1</v>
      </c>
      <c r="E140" s="22">
        <f>C140*E138</f>
        <v>5497.3559999999998</v>
      </c>
      <c r="F140" s="22"/>
      <c r="G140" s="8"/>
      <c r="H140" s="9">
        <f>G140*E140</f>
        <v>0</v>
      </c>
      <c r="I140" s="8"/>
      <c r="J140" s="9">
        <f>E140*I140</f>
        <v>0</v>
      </c>
      <c r="K140" s="5">
        <f>G140+I140</f>
        <v>0</v>
      </c>
      <c r="L140" s="9">
        <f t="shared" si="8"/>
        <v>0</v>
      </c>
      <c r="M140" s="9">
        <f t="shared" si="9"/>
        <v>0</v>
      </c>
      <c r="N140" s="5">
        <f t="shared" si="10"/>
        <v>0</v>
      </c>
      <c r="O140" s="5"/>
    </row>
    <row r="141" spans="1:15" x14ac:dyDescent="0.25">
      <c r="A141" s="35"/>
      <c r="B141" s="13" t="s">
        <v>71</v>
      </c>
      <c r="C141" s="43">
        <v>0.05</v>
      </c>
      <c r="D141" s="16">
        <v>1</v>
      </c>
      <c r="E141" s="22">
        <f>C141*E138</f>
        <v>1374.3389999999999</v>
      </c>
      <c r="F141" s="22"/>
      <c r="G141" s="8"/>
      <c r="H141" s="9">
        <f>G141*E141</f>
        <v>0</v>
      </c>
      <c r="I141" s="8"/>
      <c r="J141" s="9">
        <f>E141*I141</f>
        <v>0</v>
      </c>
      <c r="K141" s="5">
        <f>G141+I141</f>
        <v>0</v>
      </c>
      <c r="L141" s="9">
        <f t="shared" si="8"/>
        <v>0</v>
      </c>
      <c r="M141" s="9">
        <f t="shared" si="9"/>
        <v>0</v>
      </c>
      <c r="N141" s="5">
        <f t="shared" si="10"/>
        <v>0</v>
      </c>
      <c r="O141" s="10"/>
    </row>
    <row r="142" spans="1:15" x14ac:dyDescent="0.25">
      <c r="A142" s="35"/>
      <c r="B142" s="13" t="s">
        <v>34</v>
      </c>
      <c r="C142" s="43">
        <v>0.05</v>
      </c>
      <c r="D142" s="16">
        <v>1</v>
      </c>
      <c r="E142" s="22">
        <f>C142*E138</f>
        <v>1374.3389999999999</v>
      </c>
      <c r="F142" s="22"/>
      <c r="G142" s="8"/>
      <c r="H142" s="9">
        <f>G142*E142</f>
        <v>0</v>
      </c>
      <c r="I142" s="8"/>
      <c r="J142" s="9">
        <f>E142*I142</f>
        <v>0</v>
      </c>
      <c r="K142" s="5">
        <f>G142+I142</f>
        <v>0</v>
      </c>
      <c r="L142" s="9">
        <f t="shared" ref="L142:L204" si="11">K142*E142</f>
        <v>0</v>
      </c>
      <c r="M142" s="9">
        <f t="shared" ref="M142:M204" si="12">IF(D142&lt;G142,G142-D142,0)</f>
        <v>0</v>
      </c>
      <c r="N142" s="5">
        <f t="shared" ref="N142:N205" si="13">M142*E142</f>
        <v>0</v>
      </c>
      <c r="O142" s="5"/>
    </row>
    <row r="143" spans="1:15" ht="25.5" x14ac:dyDescent="0.25">
      <c r="A143" s="37">
        <v>9.06</v>
      </c>
      <c r="B143" s="38" t="s">
        <v>73</v>
      </c>
      <c r="C143" s="6" t="s">
        <v>64</v>
      </c>
      <c r="D143" s="12">
        <v>2</v>
      </c>
      <c r="E143" s="39">
        <v>3919.21</v>
      </c>
      <c r="F143" s="39"/>
      <c r="G143" s="8"/>
      <c r="H143" s="10"/>
      <c r="I143" s="8"/>
      <c r="J143" s="10"/>
      <c r="K143" s="10"/>
      <c r="L143" s="9"/>
      <c r="M143" s="9"/>
      <c r="N143" s="5">
        <f t="shared" si="13"/>
        <v>0</v>
      </c>
      <c r="O143" s="10"/>
    </row>
    <row r="144" spans="1:15" x14ac:dyDescent="0.25">
      <c r="A144" s="35"/>
      <c r="B144" s="13" t="s">
        <v>65</v>
      </c>
      <c r="C144" s="43">
        <v>0.7</v>
      </c>
      <c r="D144" s="16">
        <v>2</v>
      </c>
      <c r="E144" s="22">
        <f>C144*E143</f>
        <v>2743.4469999999997</v>
      </c>
      <c r="F144" s="22"/>
      <c r="G144" s="8">
        <v>2</v>
      </c>
      <c r="H144" s="9">
        <f>G144*E144</f>
        <v>5486.8939999999993</v>
      </c>
      <c r="I144" s="8"/>
      <c r="J144" s="9">
        <f>E144*I144</f>
        <v>0</v>
      </c>
      <c r="K144" s="5">
        <f>G144+I144</f>
        <v>2</v>
      </c>
      <c r="L144" s="9">
        <f t="shared" si="11"/>
        <v>5486.8939999999993</v>
      </c>
      <c r="M144" s="9">
        <f t="shared" si="12"/>
        <v>0</v>
      </c>
      <c r="N144" s="5">
        <f t="shared" si="13"/>
        <v>0</v>
      </c>
      <c r="O144" s="5"/>
    </row>
    <row r="145" spans="1:15" x14ac:dyDescent="0.25">
      <c r="A145" s="35"/>
      <c r="B145" s="13" t="s">
        <v>67</v>
      </c>
      <c r="C145" s="43">
        <v>0.2</v>
      </c>
      <c r="D145" s="16">
        <v>2</v>
      </c>
      <c r="E145" s="22">
        <f>C145*E143</f>
        <v>783.8420000000001</v>
      </c>
      <c r="F145" s="22"/>
      <c r="G145" s="8"/>
      <c r="H145" s="9">
        <f>G145*E145</f>
        <v>0</v>
      </c>
      <c r="I145" s="8"/>
      <c r="J145" s="9">
        <f>E145*I145</f>
        <v>0</v>
      </c>
      <c r="K145" s="5">
        <f>G145+I145</f>
        <v>0</v>
      </c>
      <c r="L145" s="9">
        <f t="shared" si="11"/>
        <v>0</v>
      </c>
      <c r="M145" s="9">
        <f t="shared" si="12"/>
        <v>0</v>
      </c>
      <c r="N145" s="5">
        <f t="shared" si="13"/>
        <v>0</v>
      </c>
      <c r="O145" s="5"/>
    </row>
    <row r="146" spans="1:15" x14ac:dyDescent="0.25">
      <c r="A146" s="35"/>
      <c r="B146" s="13" t="s">
        <v>71</v>
      </c>
      <c r="C146" s="43">
        <v>0.05</v>
      </c>
      <c r="D146" s="16">
        <v>2</v>
      </c>
      <c r="E146" s="22">
        <f>C146*E143</f>
        <v>195.96050000000002</v>
      </c>
      <c r="F146" s="22"/>
      <c r="G146" s="8"/>
      <c r="H146" s="9">
        <f>G146*E146</f>
        <v>0</v>
      </c>
      <c r="I146" s="8"/>
      <c r="J146" s="9">
        <f>E146*I146</f>
        <v>0</v>
      </c>
      <c r="K146" s="5">
        <f>G146+I146</f>
        <v>0</v>
      </c>
      <c r="L146" s="9">
        <f t="shared" si="11"/>
        <v>0</v>
      </c>
      <c r="M146" s="9">
        <f t="shared" si="12"/>
        <v>0</v>
      </c>
      <c r="N146" s="5">
        <f t="shared" si="13"/>
        <v>0</v>
      </c>
      <c r="O146" s="10"/>
    </row>
    <row r="147" spans="1:15" x14ac:dyDescent="0.25">
      <c r="A147" s="35"/>
      <c r="B147" s="13" t="s">
        <v>34</v>
      </c>
      <c r="C147" s="43">
        <v>0.05</v>
      </c>
      <c r="D147" s="16">
        <v>2</v>
      </c>
      <c r="E147" s="22">
        <f>C147*E143</f>
        <v>195.96050000000002</v>
      </c>
      <c r="F147" s="22"/>
      <c r="G147" s="8"/>
      <c r="H147" s="9">
        <f>G147*E147</f>
        <v>0</v>
      </c>
      <c r="I147" s="8"/>
      <c r="J147" s="9">
        <f>E147*I147</f>
        <v>0</v>
      </c>
      <c r="K147" s="5">
        <f>G147+I147</f>
        <v>0</v>
      </c>
      <c r="L147" s="9">
        <f t="shared" si="11"/>
        <v>0</v>
      </c>
      <c r="M147" s="9">
        <f t="shared" si="12"/>
        <v>0</v>
      </c>
      <c r="N147" s="5">
        <f t="shared" si="13"/>
        <v>0</v>
      </c>
      <c r="O147" s="5"/>
    </row>
    <row r="148" spans="1:15" x14ac:dyDescent="0.25">
      <c r="A148" s="37">
        <v>9.09</v>
      </c>
      <c r="B148" s="38" t="s">
        <v>74</v>
      </c>
      <c r="C148" s="6"/>
      <c r="D148" s="7"/>
      <c r="E148" s="39"/>
      <c r="F148" s="39"/>
      <c r="G148" s="8"/>
      <c r="H148" s="10"/>
      <c r="I148" s="8"/>
      <c r="J148" s="10"/>
      <c r="K148" s="10"/>
      <c r="L148" s="9"/>
      <c r="M148" s="9"/>
      <c r="N148" s="5">
        <f t="shared" si="13"/>
        <v>0</v>
      </c>
      <c r="O148" s="10"/>
    </row>
    <row r="149" spans="1:15" x14ac:dyDescent="0.25">
      <c r="A149" s="37">
        <v>9.11</v>
      </c>
      <c r="B149" s="38" t="s">
        <v>75</v>
      </c>
      <c r="C149" s="6" t="s">
        <v>64</v>
      </c>
      <c r="D149" s="12">
        <v>1</v>
      </c>
      <c r="E149" s="39">
        <v>58362.38</v>
      </c>
      <c r="F149" s="39"/>
      <c r="G149" s="8"/>
      <c r="H149" s="10"/>
      <c r="I149" s="8"/>
      <c r="J149" s="10"/>
      <c r="K149" s="10"/>
      <c r="L149" s="9"/>
      <c r="M149" s="9"/>
      <c r="N149" s="5">
        <f t="shared" si="13"/>
        <v>0</v>
      </c>
      <c r="O149" s="10"/>
    </row>
    <row r="150" spans="1:15" x14ac:dyDescent="0.25">
      <c r="A150" s="35"/>
      <c r="B150" s="13" t="s">
        <v>65</v>
      </c>
      <c r="C150" s="43">
        <v>0.7</v>
      </c>
      <c r="D150" s="16">
        <v>1</v>
      </c>
      <c r="E150" s="22">
        <f>C150*E149</f>
        <v>40853.665999999997</v>
      </c>
      <c r="F150" s="22"/>
      <c r="G150" s="8"/>
      <c r="H150" s="9">
        <f>G150*E150</f>
        <v>0</v>
      </c>
      <c r="I150" s="8"/>
      <c r="J150" s="9">
        <f>E150*I150</f>
        <v>0</v>
      </c>
      <c r="K150" s="5">
        <f>G150+I150</f>
        <v>0</v>
      </c>
      <c r="L150" s="9">
        <f t="shared" si="11"/>
        <v>0</v>
      </c>
      <c r="M150" s="9">
        <f t="shared" si="12"/>
        <v>0</v>
      </c>
      <c r="N150" s="5">
        <f t="shared" si="13"/>
        <v>0</v>
      </c>
      <c r="O150" s="5"/>
    </row>
    <row r="151" spans="1:15" ht="25.5" x14ac:dyDescent="0.25">
      <c r="A151" s="35"/>
      <c r="B151" s="13" t="s">
        <v>76</v>
      </c>
      <c r="C151" s="43">
        <v>0.2</v>
      </c>
      <c r="D151" s="16">
        <v>1</v>
      </c>
      <c r="E151" s="22">
        <f>C151*E149</f>
        <v>11672.476000000001</v>
      </c>
      <c r="F151" s="22"/>
      <c r="G151" s="8"/>
      <c r="H151" s="9">
        <f>G151*E151</f>
        <v>0</v>
      </c>
      <c r="I151" s="8"/>
      <c r="J151" s="9">
        <f>E151*I151</f>
        <v>0</v>
      </c>
      <c r="K151" s="5">
        <f>G151+I151</f>
        <v>0</v>
      </c>
      <c r="L151" s="9">
        <f t="shared" si="11"/>
        <v>0</v>
      </c>
      <c r="M151" s="9">
        <f t="shared" si="12"/>
        <v>0</v>
      </c>
      <c r="N151" s="5">
        <f t="shared" si="13"/>
        <v>0</v>
      </c>
      <c r="O151" s="5"/>
    </row>
    <row r="152" spans="1:15" x14ac:dyDescent="0.25">
      <c r="A152" s="35"/>
      <c r="B152" s="13" t="s">
        <v>33</v>
      </c>
      <c r="C152" s="43">
        <v>0.05</v>
      </c>
      <c r="D152" s="16">
        <v>1</v>
      </c>
      <c r="E152" s="22">
        <f>C152*E149</f>
        <v>2918.1190000000001</v>
      </c>
      <c r="F152" s="22"/>
      <c r="G152" s="8"/>
      <c r="H152" s="9">
        <f>G152*E152</f>
        <v>0</v>
      </c>
      <c r="I152" s="8"/>
      <c r="J152" s="9">
        <f>E152*I152</f>
        <v>0</v>
      </c>
      <c r="K152" s="5">
        <f>G152+I152</f>
        <v>0</v>
      </c>
      <c r="L152" s="9">
        <f t="shared" si="11"/>
        <v>0</v>
      </c>
      <c r="M152" s="9">
        <f t="shared" si="12"/>
        <v>0</v>
      </c>
      <c r="N152" s="5">
        <f t="shared" si="13"/>
        <v>0</v>
      </c>
      <c r="O152" s="10"/>
    </row>
    <row r="153" spans="1:15" x14ac:dyDescent="0.25">
      <c r="A153" s="35"/>
      <c r="B153" s="13" t="s">
        <v>34</v>
      </c>
      <c r="C153" s="43">
        <v>0.05</v>
      </c>
      <c r="D153" s="16">
        <v>1</v>
      </c>
      <c r="E153" s="22">
        <f>C153*E149</f>
        <v>2918.1190000000001</v>
      </c>
      <c r="F153" s="22"/>
      <c r="G153" s="8"/>
      <c r="H153" s="9">
        <f>G153*E153</f>
        <v>0</v>
      </c>
      <c r="I153" s="8"/>
      <c r="J153" s="9">
        <f>E153*I153</f>
        <v>0</v>
      </c>
      <c r="K153" s="5">
        <f>G153+I153</f>
        <v>0</v>
      </c>
      <c r="L153" s="9">
        <f t="shared" si="11"/>
        <v>0</v>
      </c>
      <c r="M153" s="9">
        <f t="shared" si="12"/>
        <v>0</v>
      </c>
      <c r="N153" s="5">
        <f t="shared" si="13"/>
        <v>0</v>
      </c>
      <c r="O153" s="5"/>
    </row>
    <row r="154" spans="1:15" ht="38.25" x14ac:dyDescent="0.25">
      <c r="A154" s="44">
        <v>13</v>
      </c>
      <c r="B154" s="38" t="s">
        <v>77</v>
      </c>
      <c r="C154" s="17"/>
      <c r="D154" s="18"/>
      <c r="E154" s="45"/>
      <c r="F154" s="45"/>
      <c r="G154" s="8"/>
      <c r="H154" s="14"/>
      <c r="I154" s="8"/>
      <c r="J154" s="14"/>
      <c r="K154" s="10"/>
      <c r="L154" s="9"/>
      <c r="M154" s="9"/>
      <c r="N154" s="5">
        <f t="shared" si="13"/>
        <v>0</v>
      </c>
      <c r="O154" s="10"/>
    </row>
    <row r="155" spans="1:15" x14ac:dyDescent="0.25">
      <c r="A155" s="37">
        <v>13.06</v>
      </c>
      <c r="B155" s="38" t="s">
        <v>78</v>
      </c>
      <c r="C155" s="6" t="s">
        <v>38</v>
      </c>
      <c r="D155" s="12">
        <v>47</v>
      </c>
      <c r="E155" s="39">
        <v>1565.12</v>
      </c>
      <c r="F155" s="39"/>
      <c r="G155" s="8"/>
      <c r="H155" s="10"/>
      <c r="I155" s="8"/>
      <c r="J155" s="10"/>
      <c r="K155" s="10"/>
      <c r="L155" s="9"/>
      <c r="M155" s="9"/>
      <c r="N155" s="5">
        <f t="shared" si="13"/>
        <v>0</v>
      </c>
      <c r="O155" s="10"/>
    </row>
    <row r="156" spans="1:15" x14ac:dyDescent="0.25">
      <c r="A156" s="35"/>
      <c r="B156" s="13" t="s">
        <v>65</v>
      </c>
      <c r="C156" s="43">
        <v>0.7</v>
      </c>
      <c r="D156" s="16">
        <v>47</v>
      </c>
      <c r="E156" s="22">
        <f>C156*E155</f>
        <v>1095.5839999999998</v>
      </c>
      <c r="F156" s="22"/>
      <c r="G156" s="8">
        <v>47</v>
      </c>
      <c r="H156" s="9">
        <f>G156*E156</f>
        <v>51492.447999999989</v>
      </c>
      <c r="I156" s="8"/>
      <c r="J156" s="9">
        <f>E156*I156</f>
        <v>0</v>
      </c>
      <c r="K156" s="5">
        <f>G156+I156</f>
        <v>47</v>
      </c>
      <c r="L156" s="9">
        <f t="shared" si="11"/>
        <v>51492.447999999989</v>
      </c>
      <c r="M156" s="9">
        <f t="shared" si="12"/>
        <v>0</v>
      </c>
      <c r="N156" s="5">
        <f t="shared" si="13"/>
        <v>0</v>
      </c>
      <c r="O156" s="5"/>
    </row>
    <row r="157" spans="1:15" x14ac:dyDescent="0.25">
      <c r="A157" s="35"/>
      <c r="B157" s="13" t="s">
        <v>79</v>
      </c>
      <c r="C157" s="43">
        <v>0.2</v>
      </c>
      <c r="D157" s="16">
        <v>47</v>
      </c>
      <c r="E157" s="22">
        <f>C157*E155</f>
        <v>313.024</v>
      </c>
      <c r="F157" s="22"/>
      <c r="G157" s="8"/>
      <c r="H157" s="9">
        <f>G157*E157</f>
        <v>0</v>
      </c>
      <c r="I157" s="8"/>
      <c r="J157" s="9">
        <f>E157*I157</f>
        <v>0</v>
      </c>
      <c r="K157" s="5">
        <f>G157+I157</f>
        <v>0</v>
      </c>
      <c r="L157" s="9">
        <f t="shared" si="11"/>
        <v>0</v>
      </c>
      <c r="M157" s="9">
        <f t="shared" si="12"/>
        <v>0</v>
      </c>
      <c r="N157" s="5">
        <f t="shared" si="13"/>
        <v>0</v>
      </c>
      <c r="O157" s="5"/>
    </row>
    <row r="158" spans="1:15" x14ac:dyDescent="0.25">
      <c r="A158" s="35"/>
      <c r="B158" s="13" t="s">
        <v>80</v>
      </c>
      <c r="C158" s="43">
        <v>0.05</v>
      </c>
      <c r="D158" s="16">
        <v>47</v>
      </c>
      <c r="E158" s="22">
        <f>C158*E155</f>
        <v>78.256</v>
      </c>
      <c r="F158" s="22"/>
      <c r="G158" s="8"/>
      <c r="H158" s="9">
        <f>G158*E158</f>
        <v>0</v>
      </c>
      <c r="I158" s="8"/>
      <c r="J158" s="9">
        <f>E158*I158</f>
        <v>0</v>
      </c>
      <c r="K158" s="5">
        <f>G158+I158</f>
        <v>0</v>
      </c>
      <c r="L158" s="9">
        <f t="shared" si="11"/>
        <v>0</v>
      </c>
      <c r="M158" s="9">
        <f t="shared" si="12"/>
        <v>0</v>
      </c>
      <c r="N158" s="5">
        <f t="shared" si="13"/>
        <v>0</v>
      </c>
      <c r="O158" s="10"/>
    </row>
    <row r="159" spans="1:15" x14ac:dyDescent="0.25">
      <c r="A159" s="35"/>
      <c r="B159" s="13" t="s">
        <v>34</v>
      </c>
      <c r="C159" s="43">
        <v>0.05</v>
      </c>
      <c r="D159" s="16">
        <v>47</v>
      </c>
      <c r="E159" s="22">
        <f>C159*E155</f>
        <v>78.256</v>
      </c>
      <c r="F159" s="22"/>
      <c r="G159" s="8"/>
      <c r="H159" s="9">
        <f>G159*E159</f>
        <v>0</v>
      </c>
      <c r="I159" s="8"/>
      <c r="J159" s="9">
        <f>E159*I159</f>
        <v>0</v>
      </c>
      <c r="K159" s="5">
        <f>G159+I159</f>
        <v>0</v>
      </c>
      <c r="L159" s="9">
        <f t="shared" si="11"/>
        <v>0</v>
      </c>
      <c r="M159" s="9">
        <f t="shared" si="12"/>
        <v>0</v>
      </c>
      <c r="N159" s="5">
        <f t="shared" si="13"/>
        <v>0</v>
      </c>
      <c r="O159" s="5"/>
    </row>
    <row r="160" spans="1:15" x14ac:dyDescent="0.25">
      <c r="A160" s="35" t="s">
        <v>81</v>
      </c>
      <c r="B160" s="36" t="s">
        <v>82</v>
      </c>
      <c r="C160" s="15"/>
      <c r="D160" s="16"/>
      <c r="E160" s="22"/>
      <c r="F160" s="22"/>
      <c r="G160" s="8"/>
      <c r="H160" s="5"/>
      <c r="I160" s="8"/>
      <c r="J160" s="5"/>
      <c r="K160" s="5"/>
      <c r="L160" s="9"/>
      <c r="M160" s="9"/>
      <c r="N160" s="5">
        <f t="shared" si="13"/>
        <v>0</v>
      </c>
      <c r="O160" s="5"/>
    </row>
    <row r="161" spans="1:15" ht="25.5" x14ac:dyDescent="0.25">
      <c r="A161" s="7" t="s">
        <v>83</v>
      </c>
      <c r="B161" s="38" t="s">
        <v>84</v>
      </c>
      <c r="C161" s="7" t="s">
        <v>70</v>
      </c>
      <c r="D161" s="7">
        <v>1</v>
      </c>
      <c r="E161" s="7">
        <v>26000</v>
      </c>
      <c r="F161" s="7"/>
      <c r="G161" s="8"/>
      <c r="H161" s="10"/>
      <c r="I161" s="8"/>
      <c r="J161" s="10"/>
      <c r="K161" s="10"/>
      <c r="L161" s="9"/>
      <c r="M161" s="9"/>
      <c r="N161" s="5">
        <f t="shared" si="13"/>
        <v>0</v>
      </c>
      <c r="O161" s="10"/>
    </row>
    <row r="162" spans="1:15" x14ac:dyDescent="0.25">
      <c r="A162" s="35"/>
      <c r="B162" s="13" t="s">
        <v>65</v>
      </c>
      <c r="C162" s="43">
        <v>0.7</v>
      </c>
      <c r="D162" s="16">
        <v>1</v>
      </c>
      <c r="E162" s="22">
        <f>C162*E161</f>
        <v>18200</v>
      </c>
      <c r="F162" s="22"/>
      <c r="G162" s="8">
        <v>1</v>
      </c>
      <c r="H162" s="9">
        <f>G162*E162</f>
        <v>18200</v>
      </c>
      <c r="I162" s="8"/>
      <c r="J162" s="9">
        <f>E162*I162</f>
        <v>0</v>
      </c>
      <c r="K162" s="5">
        <f>G162+I162</f>
        <v>1</v>
      </c>
      <c r="L162" s="9">
        <f t="shared" si="11"/>
        <v>18200</v>
      </c>
      <c r="M162" s="9">
        <f t="shared" si="12"/>
        <v>0</v>
      </c>
      <c r="N162" s="5">
        <f t="shared" si="13"/>
        <v>0</v>
      </c>
      <c r="O162" s="5"/>
    </row>
    <row r="163" spans="1:15" x14ac:dyDescent="0.25">
      <c r="A163" s="35"/>
      <c r="B163" s="13" t="s">
        <v>67</v>
      </c>
      <c r="C163" s="43">
        <v>0.2</v>
      </c>
      <c r="D163" s="16">
        <v>1</v>
      </c>
      <c r="E163" s="22">
        <f>C163*E161</f>
        <v>5200</v>
      </c>
      <c r="F163" s="22"/>
      <c r="G163" s="8"/>
      <c r="H163" s="9">
        <f>G163*E163</f>
        <v>0</v>
      </c>
      <c r="I163" s="8"/>
      <c r="J163" s="9">
        <f>E163*I163</f>
        <v>0</v>
      </c>
      <c r="K163" s="5">
        <f>G163+I163</f>
        <v>0</v>
      </c>
      <c r="L163" s="9">
        <f t="shared" si="11"/>
        <v>0</v>
      </c>
      <c r="M163" s="9">
        <f t="shared" si="12"/>
        <v>0</v>
      </c>
      <c r="N163" s="5">
        <f t="shared" si="13"/>
        <v>0</v>
      </c>
      <c r="O163" s="5"/>
    </row>
    <row r="164" spans="1:15" x14ac:dyDescent="0.25">
      <c r="A164" s="35"/>
      <c r="B164" s="13" t="s">
        <v>71</v>
      </c>
      <c r="C164" s="43">
        <v>0.05</v>
      </c>
      <c r="D164" s="16">
        <v>1</v>
      </c>
      <c r="E164" s="22">
        <f>C164*E161</f>
        <v>1300</v>
      </c>
      <c r="F164" s="22"/>
      <c r="G164" s="8"/>
      <c r="H164" s="9">
        <f>G164*E164</f>
        <v>0</v>
      </c>
      <c r="I164" s="8"/>
      <c r="J164" s="9">
        <f>E164*I164</f>
        <v>0</v>
      </c>
      <c r="K164" s="5">
        <f>G164+I164</f>
        <v>0</v>
      </c>
      <c r="L164" s="9">
        <f t="shared" si="11"/>
        <v>0</v>
      </c>
      <c r="M164" s="9">
        <f t="shared" si="12"/>
        <v>0</v>
      </c>
      <c r="N164" s="5">
        <f t="shared" si="13"/>
        <v>0</v>
      </c>
      <c r="O164" s="10"/>
    </row>
    <row r="165" spans="1:15" x14ac:dyDescent="0.25">
      <c r="A165" s="35"/>
      <c r="B165" s="13" t="s">
        <v>34</v>
      </c>
      <c r="C165" s="43">
        <v>0.05</v>
      </c>
      <c r="D165" s="16">
        <v>1</v>
      </c>
      <c r="E165" s="22">
        <f>C165*E161</f>
        <v>1300</v>
      </c>
      <c r="F165" s="22"/>
      <c r="G165" s="8"/>
      <c r="H165" s="9">
        <f>G165*E165</f>
        <v>0</v>
      </c>
      <c r="I165" s="8"/>
      <c r="J165" s="9">
        <f>E165*I165</f>
        <v>0</v>
      </c>
      <c r="K165" s="5">
        <f>G165+I165</f>
        <v>0</v>
      </c>
      <c r="L165" s="9">
        <f t="shared" si="11"/>
        <v>0</v>
      </c>
      <c r="M165" s="9">
        <f t="shared" si="12"/>
        <v>0</v>
      </c>
      <c r="N165" s="5">
        <f t="shared" si="13"/>
        <v>0</v>
      </c>
      <c r="O165" s="5"/>
    </row>
    <row r="166" spans="1:15" x14ac:dyDescent="0.25">
      <c r="A166" s="37">
        <v>56</v>
      </c>
      <c r="B166" s="38" t="s">
        <v>85</v>
      </c>
      <c r="C166" s="6"/>
      <c r="D166" s="7"/>
      <c r="E166" s="39"/>
      <c r="F166" s="39"/>
      <c r="G166" s="8"/>
      <c r="H166" s="14"/>
      <c r="I166" s="8"/>
      <c r="J166" s="14"/>
      <c r="K166" s="10"/>
      <c r="L166" s="9"/>
      <c r="M166" s="9"/>
      <c r="N166" s="5">
        <f t="shared" si="13"/>
        <v>0</v>
      </c>
      <c r="O166" s="10"/>
    </row>
    <row r="167" spans="1:15" x14ac:dyDescent="0.25">
      <c r="A167" s="37">
        <v>56.01</v>
      </c>
      <c r="B167" s="38" t="s">
        <v>86</v>
      </c>
      <c r="C167" s="6" t="s">
        <v>64</v>
      </c>
      <c r="D167" s="7">
        <v>1</v>
      </c>
      <c r="E167" s="39">
        <v>149820</v>
      </c>
      <c r="F167" s="39"/>
      <c r="G167" s="8"/>
      <c r="H167" s="10"/>
      <c r="I167" s="8"/>
      <c r="J167" s="10"/>
      <c r="K167" s="10"/>
      <c r="L167" s="9"/>
      <c r="M167" s="9"/>
      <c r="N167" s="5">
        <f t="shared" si="13"/>
        <v>0</v>
      </c>
      <c r="O167" s="10"/>
    </row>
    <row r="168" spans="1:15" x14ac:dyDescent="0.25">
      <c r="A168" s="35" t="s">
        <v>87</v>
      </c>
      <c r="B168" s="13" t="s">
        <v>65</v>
      </c>
      <c r="C168" s="43">
        <v>0.7</v>
      </c>
      <c r="D168" s="16">
        <v>1</v>
      </c>
      <c r="E168" s="22">
        <f>C168*E167</f>
        <v>104874</v>
      </c>
      <c r="F168" s="22"/>
      <c r="G168" s="8"/>
      <c r="H168" s="9">
        <f>G168*E168</f>
        <v>0</v>
      </c>
      <c r="I168" s="8"/>
      <c r="J168" s="9">
        <f>E168*I168</f>
        <v>0</v>
      </c>
      <c r="K168" s="5">
        <f>G168+I168</f>
        <v>0</v>
      </c>
      <c r="L168" s="9">
        <f t="shared" si="11"/>
        <v>0</v>
      </c>
      <c r="M168" s="9">
        <f t="shared" si="12"/>
        <v>0</v>
      </c>
      <c r="N168" s="5">
        <f t="shared" si="13"/>
        <v>0</v>
      </c>
      <c r="O168" s="5"/>
    </row>
    <row r="169" spans="1:15" x14ac:dyDescent="0.25">
      <c r="A169" s="35"/>
      <c r="B169" s="13" t="s">
        <v>67</v>
      </c>
      <c r="C169" s="43">
        <v>0.2</v>
      </c>
      <c r="D169" s="16">
        <v>1</v>
      </c>
      <c r="E169" s="22">
        <f>C169*E167</f>
        <v>29964</v>
      </c>
      <c r="F169" s="22"/>
      <c r="G169" s="8"/>
      <c r="H169" s="9">
        <f>G169*E169</f>
        <v>0</v>
      </c>
      <c r="I169" s="8"/>
      <c r="J169" s="9">
        <f>E169*I169</f>
        <v>0</v>
      </c>
      <c r="K169" s="5">
        <f>G169+I169</f>
        <v>0</v>
      </c>
      <c r="L169" s="9">
        <f t="shared" si="11"/>
        <v>0</v>
      </c>
      <c r="M169" s="9">
        <f t="shared" si="12"/>
        <v>0</v>
      </c>
      <c r="N169" s="5">
        <f t="shared" si="13"/>
        <v>0</v>
      </c>
      <c r="O169" s="5"/>
    </row>
    <row r="170" spans="1:15" x14ac:dyDescent="0.25">
      <c r="A170" s="35"/>
      <c r="B170" s="13" t="s">
        <v>71</v>
      </c>
      <c r="C170" s="43">
        <v>0.05</v>
      </c>
      <c r="D170" s="16">
        <v>1</v>
      </c>
      <c r="E170" s="22">
        <f>C170*E167</f>
        <v>7491</v>
      </c>
      <c r="F170" s="22"/>
      <c r="G170" s="8"/>
      <c r="H170" s="9">
        <f>G170*E170</f>
        <v>0</v>
      </c>
      <c r="I170" s="8"/>
      <c r="J170" s="9">
        <f>E170*I170</f>
        <v>0</v>
      </c>
      <c r="K170" s="5">
        <f>G170+I170</f>
        <v>0</v>
      </c>
      <c r="L170" s="9">
        <f t="shared" si="11"/>
        <v>0</v>
      </c>
      <c r="M170" s="9">
        <f t="shared" si="12"/>
        <v>0</v>
      </c>
      <c r="N170" s="5">
        <f t="shared" si="13"/>
        <v>0</v>
      </c>
      <c r="O170" s="10"/>
    </row>
    <row r="171" spans="1:15" x14ac:dyDescent="0.25">
      <c r="A171" s="35"/>
      <c r="B171" s="13" t="s">
        <v>34</v>
      </c>
      <c r="C171" s="43">
        <v>0.05</v>
      </c>
      <c r="D171" s="16">
        <v>1</v>
      </c>
      <c r="E171" s="22">
        <f>C171*E167</f>
        <v>7491</v>
      </c>
      <c r="F171" s="22"/>
      <c r="G171" s="8"/>
      <c r="H171" s="9">
        <f>G171*E171</f>
        <v>0</v>
      </c>
      <c r="I171" s="8"/>
      <c r="J171" s="9">
        <f>E171*I171</f>
        <v>0</v>
      </c>
      <c r="K171" s="5">
        <f>G171+I171</f>
        <v>0</v>
      </c>
      <c r="L171" s="9">
        <f t="shared" si="11"/>
        <v>0</v>
      </c>
      <c r="M171" s="9">
        <f t="shared" si="12"/>
        <v>0</v>
      </c>
      <c r="N171" s="5">
        <f t="shared" si="13"/>
        <v>0</v>
      </c>
      <c r="O171" s="5"/>
    </row>
    <row r="172" spans="1:15" ht="105" x14ac:dyDescent="0.25">
      <c r="A172" s="44">
        <v>20</v>
      </c>
      <c r="B172" s="46" t="s">
        <v>88</v>
      </c>
      <c r="C172" s="17" t="s">
        <v>89</v>
      </c>
      <c r="D172" s="18">
        <v>37</v>
      </c>
      <c r="E172" s="45">
        <v>86695.84</v>
      </c>
      <c r="F172" s="45"/>
      <c r="G172" s="8"/>
      <c r="H172" s="10"/>
      <c r="I172" s="8"/>
      <c r="J172" s="10"/>
      <c r="K172" s="10"/>
      <c r="L172" s="9"/>
      <c r="M172" s="9"/>
      <c r="N172" s="5">
        <f t="shared" si="13"/>
        <v>0</v>
      </c>
      <c r="O172" s="10"/>
    </row>
    <row r="173" spans="1:15" x14ac:dyDescent="0.25">
      <c r="A173" s="35"/>
      <c r="B173" s="13" t="s">
        <v>65</v>
      </c>
      <c r="C173" s="43">
        <v>0.7</v>
      </c>
      <c r="D173" s="16">
        <v>37</v>
      </c>
      <c r="E173" s="22">
        <f>C173*E172</f>
        <v>60687.087999999996</v>
      </c>
      <c r="F173" s="22"/>
      <c r="G173" s="8">
        <v>37</v>
      </c>
      <c r="H173" s="9">
        <f>G173*E173</f>
        <v>2245422.2560000001</v>
      </c>
      <c r="I173" s="8"/>
      <c r="J173" s="9">
        <f>E173*I173</f>
        <v>0</v>
      </c>
      <c r="K173" s="5">
        <f>G173+I173</f>
        <v>37</v>
      </c>
      <c r="L173" s="9">
        <f t="shared" si="11"/>
        <v>2245422.2560000001</v>
      </c>
      <c r="M173" s="9">
        <f t="shared" si="12"/>
        <v>0</v>
      </c>
      <c r="N173" s="5">
        <f t="shared" si="13"/>
        <v>0</v>
      </c>
      <c r="O173" s="5"/>
    </row>
    <row r="174" spans="1:15" x14ac:dyDescent="0.25">
      <c r="A174" s="35"/>
      <c r="B174" s="13" t="s">
        <v>67</v>
      </c>
      <c r="C174" s="43">
        <v>0.2</v>
      </c>
      <c r="D174" s="16">
        <v>37</v>
      </c>
      <c r="E174" s="22">
        <f>C174*E172</f>
        <v>17339.168000000001</v>
      </c>
      <c r="F174" s="22"/>
      <c r="G174" s="19">
        <v>37</v>
      </c>
      <c r="H174" s="9">
        <f>G174*E174</f>
        <v>641549.21600000001</v>
      </c>
      <c r="I174" s="8"/>
      <c r="J174" s="9">
        <f>E174*I174</f>
        <v>0</v>
      </c>
      <c r="K174" s="5">
        <f>G174+I174</f>
        <v>37</v>
      </c>
      <c r="L174" s="9">
        <f t="shared" si="11"/>
        <v>641549.21600000001</v>
      </c>
      <c r="M174" s="9">
        <f t="shared" si="12"/>
        <v>0</v>
      </c>
      <c r="N174" s="5">
        <f t="shared" si="13"/>
        <v>0</v>
      </c>
      <c r="O174" s="5"/>
    </row>
    <row r="175" spans="1:15" x14ac:dyDescent="0.25">
      <c r="A175" s="35"/>
      <c r="B175" s="13" t="s">
        <v>71</v>
      </c>
      <c r="C175" s="43">
        <v>0.05</v>
      </c>
      <c r="D175" s="16">
        <v>37</v>
      </c>
      <c r="E175" s="22">
        <f>C175*E172</f>
        <v>4334.7920000000004</v>
      </c>
      <c r="F175" s="22"/>
      <c r="G175" s="8"/>
      <c r="H175" s="9">
        <f>G175*E175</f>
        <v>0</v>
      </c>
      <c r="I175" s="8"/>
      <c r="J175" s="9">
        <f>E175*I175</f>
        <v>0</v>
      </c>
      <c r="K175" s="5">
        <f>G175+I175</f>
        <v>0</v>
      </c>
      <c r="L175" s="9">
        <f t="shared" si="11"/>
        <v>0</v>
      </c>
      <c r="M175" s="9">
        <f t="shared" si="12"/>
        <v>0</v>
      </c>
      <c r="N175" s="5">
        <f t="shared" si="13"/>
        <v>0</v>
      </c>
      <c r="O175" s="10"/>
    </row>
    <row r="176" spans="1:15" x14ac:dyDescent="0.25">
      <c r="A176" s="35"/>
      <c r="B176" s="13" t="s">
        <v>34</v>
      </c>
      <c r="C176" s="43">
        <v>0.05</v>
      </c>
      <c r="D176" s="16">
        <v>37</v>
      </c>
      <c r="E176" s="22">
        <f>C176*E172</f>
        <v>4334.7920000000004</v>
      </c>
      <c r="F176" s="22"/>
      <c r="G176" s="8"/>
      <c r="H176" s="9">
        <f>G176*E176</f>
        <v>0</v>
      </c>
      <c r="I176" s="8"/>
      <c r="J176" s="9">
        <f>E176*I176</f>
        <v>0</v>
      </c>
      <c r="K176" s="5">
        <f>G176+I176</f>
        <v>0</v>
      </c>
      <c r="L176" s="9">
        <f t="shared" si="11"/>
        <v>0</v>
      </c>
      <c r="M176" s="9">
        <f t="shared" si="12"/>
        <v>0</v>
      </c>
      <c r="N176" s="5">
        <f t="shared" si="13"/>
        <v>0</v>
      </c>
      <c r="O176" s="5"/>
    </row>
    <row r="177" spans="1:15" ht="25.5" x14ac:dyDescent="0.25">
      <c r="A177" s="35">
        <v>19</v>
      </c>
      <c r="B177" s="36" t="s">
        <v>90</v>
      </c>
      <c r="C177" s="15" t="s">
        <v>26</v>
      </c>
      <c r="D177" s="20">
        <v>1</v>
      </c>
      <c r="E177" s="22">
        <v>19976</v>
      </c>
      <c r="F177" s="22"/>
      <c r="G177" s="8"/>
      <c r="H177" s="5"/>
      <c r="I177" s="8"/>
      <c r="J177" s="5"/>
      <c r="K177" s="5"/>
      <c r="L177" s="9"/>
      <c r="M177" s="9"/>
      <c r="N177" s="5">
        <f t="shared" si="13"/>
        <v>0</v>
      </c>
      <c r="O177" s="5"/>
    </row>
    <row r="178" spans="1:15" ht="191.25" x14ac:dyDescent="0.25">
      <c r="A178" s="37">
        <v>49</v>
      </c>
      <c r="B178" s="38" t="s">
        <v>91</v>
      </c>
      <c r="C178" s="6" t="s">
        <v>29</v>
      </c>
      <c r="D178" s="7">
        <v>1</v>
      </c>
      <c r="E178" s="39">
        <v>374550</v>
      </c>
      <c r="F178" s="39"/>
      <c r="G178" s="8"/>
      <c r="H178" s="10"/>
      <c r="I178" s="8"/>
      <c r="J178" s="10"/>
      <c r="K178" s="10"/>
      <c r="L178" s="9"/>
      <c r="M178" s="9"/>
      <c r="N178" s="5">
        <f t="shared" si="13"/>
        <v>0</v>
      </c>
      <c r="O178" s="10"/>
    </row>
    <row r="179" spans="1:15" x14ac:dyDescent="0.25">
      <c r="A179" s="35"/>
      <c r="B179" s="13" t="s">
        <v>65</v>
      </c>
      <c r="C179" s="43">
        <v>0.7</v>
      </c>
      <c r="D179" s="16">
        <v>1</v>
      </c>
      <c r="E179" s="22">
        <f>C179*E178</f>
        <v>262185</v>
      </c>
      <c r="F179" s="22"/>
      <c r="G179" s="8">
        <v>1</v>
      </c>
      <c r="H179" s="9">
        <f>G179*E179</f>
        <v>262185</v>
      </c>
      <c r="I179" s="8"/>
      <c r="J179" s="9">
        <f>E179*I179</f>
        <v>0</v>
      </c>
      <c r="K179" s="5">
        <f>G179+I179</f>
        <v>1</v>
      </c>
      <c r="L179" s="9">
        <f t="shared" si="11"/>
        <v>262185</v>
      </c>
      <c r="M179" s="9">
        <f t="shared" si="12"/>
        <v>0</v>
      </c>
      <c r="N179" s="5">
        <f t="shared" si="13"/>
        <v>0</v>
      </c>
      <c r="O179" s="5"/>
    </row>
    <row r="180" spans="1:15" x14ac:dyDescent="0.25">
      <c r="A180" s="35"/>
      <c r="B180" s="13" t="s">
        <v>67</v>
      </c>
      <c r="C180" s="43">
        <v>0.2</v>
      </c>
      <c r="D180" s="16">
        <v>1</v>
      </c>
      <c r="E180" s="22">
        <f>C180*E178</f>
        <v>74910</v>
      </c>
      <c r="F180" s="22"/>
      <c r="G180" s="19">
        <v>1</v>
      </c>
      <c r="H180" s="9">
        <f>G180*E180</f>
        <v>74910</v>
      </c>
      <c r="I180" s="8"/>
      <c r="J180" s="9">
        <f>E180*I180</f>
        <v>0</v>
      </c>
      <c r="K180" s="5">
        <f>G180+I180</f>
        <v>1</v>
      </c>
      <c r="L180" s="9">
        <f t="shared" si="11"/>
        <v>74910</v>
      </c>
      <c r="M180" s="9">
        <f t="shared" si="12"/>
        <v>0</v>
      </c>
      <c r="N180" s="5">
        <f t="shared" si="13"/>
        <v>0</v>
      </c>
      <c r="O180" s="5"/>
    </row>
    <row r="181" spans="1:15" x14ac:dyDescent="0.25">
      <c r="A181" s="35"/>
      <c r="B181" s="13" t="s">
        <v>71</v>
      </c>
      <c r="C181" s="43">
        <v>0.05</v>
      </c>
      <c r="D181" s="16">
        <v>1</v>
      </c>
      <c r="E181" s="22">
        <f>C181*E178</f>
        <v>18727.5</v>
      </c>
      <c r="F181" s="22"/>
      <c r="G181" s="8"/>
      <c r="H181" s="9">
        <f>G181*E181</f>
        <v>0</v>
      </c>
      <c r="I181" s="8"/>
      <c r="J181" s="9">
        <f>E181*I181</f>
        <v>0</v>
      </c>
      <c r="K181" s="5">
        <f>G181+I181</f>
        <v>0</v>
      </c>
      <c r="L181" s="9">
        <f t="shared" si="11"/>
        <v>0</v>
      </c>
      <c r="M181" s="9">
        <f t="shared" si="12"/>
        <v>0</v>
      </c>
      <c r="N181" s="5">
        <f t="shared" si="13"/>
        <v>0</v>
      </c>
      <c r="O181" s="10"/>
    </row>
    <row r="182" spans="1:15" x14ac:dyDescent="0.25">
      <c r="A182" s="35"/>
      <c r="B182" s="13" t="s">
        <v>34</v>
      </c>
      <c r="C182" s="43">
        <v>0.05</v>
      </c>
      <c r="D182" s="16">
        <v>1</v>
      </c>
      <c r="E182" s="22">
        <f>C182*E178</f>
        <v>18727.5</v>
      </c>
      <c r="F182" s="22"/>
      <c r="G182" s="8"/>
      <c r="H182" s="9">
        <f>G182*E182</f>
        <v>0</v>
      </c>
      <c r="I182" s="8"/>
      <c r="J182" s="9">
        <f>E182*I182</f>
        <v>0</v>
      </c>
      <c r="K182" s="5">
        <f>G182+I182</f>
        <v>0</v>
      </c>
      <c r="L182" s="9">
        <f t="shared" si="11"/>
        <v>0</v>
      </c>
      <c r="M182" s="9">
        <f t="shared" si="12"/>
        <v>0</v>
      </c>
      <c r="N182" s="5">
        <f t="shared" si="13"/>
        <v>0</v>
      </c>
      <c r="O182" s="5"/>
    </row>
    <row r="183" spans="1:15" x14ac:dyDescent="0.25">
      <c r="A183" s="7" t="s">
        <v>92</v>
      </c>
      <c r="B183" s="47" t="s">
        <v>93</v>
      </c>
      <c r="C183" s="7" t="s">
        <v>26</v>
      </c>
      <c r="D183" s="7"/>
      <c r="E183" s="7">
        <v>15000</v>
      </c>
      <c r="F183" s="7"/>
      <c r="G183" s="8"/>
      <c r="H183" s="10"/>
      <c r="I183" s="8"/>
      <c r="J183" s="10"/>
      <c r="K183" s="10"/>
      <c r="L183" s="9"/>
      <c r="M183" s="9"/>
      <c r="N183" s="5">
        <f t="shared" si="13"/>
        <v>0</v>
      </c>
      <c r="O183" s="10"/>
    </row>
    <row r="184" spans="1:15" x14ac:dyDescent="0.25">
      <c r="A184" s="35"/>
      <c r="B184" s="13" t="s">
        <v>65</v>
      </c>
      <c r="C184" s="43">
        <v>0.7</v>
      </c>
      <c r="D184" s="16">
        <v>1</v>
      </c>
      <c r="E184" s="22">
        <f>C184*E183</f>
        <v>10500</v>
      </c>
      <c r="F184" s="22"/>
      <c r="G184" s="8"/>
      <c r="H184" s="9">
        <f>G184*E184</f>
        <v>0</v>
      </c>
      <c r="I184" s="8"/>
      <c r="J184" s="9">
        <f>E184*I184</f>
        <v>0</v>
      </c>
      <c r="K184" s="5">
        <f>G184+I184</f>
        <v>0</v>
      </c>
      <c r="L184" s="9">
        <f t="shared" si="11"/>
        <v>0</v>
      </c>
      <c r="M184" s="9">
        <f t="shared" si="12"/>
        <v>0</v>
      </c>
      <c r="N184" s="5">
        <f t="shared" si="13"/>
        <v>0</v>
      </c>
      <c r="O184" s="5"/>
    </row>
    <row r="185" spans="1:15" x14ac:dyDescent="0.25">
      <c r="A185" s="35"/>
      <c r="B185" s="13" t="s">
        <v>67</v>
      </c>
      <c r="C185" s="43">
        <v>0.2</v>
      </c>
      <c r="D185" s="16">
        <v>1</v>
      </c>
      <c r="E185" s="22">
        <f>C185*E183</f>
        <v>3000</v>
      </c>
      <c r="F185" s="22"/>
      <c r="G185" s="8"/>
      <c r="H185" s="9">
        <f>G185*E185</f>
        <v>0</v>
      </c>
      <c r="I185" s="8"/>
      <c r="J185" s="9">
        <f>E185*I185</f>
        <v>0</v>
      </c>
      <c r="K185" s="5">
        <f>G185+I185</f>
        <v>0</v>
      </c>
      <c r="L185" s="9">
        <f t="shared" si="11"/>
        <v>0</v>
      </c>
      <c r="M185" s="9">
        <f t="shared" si="12"/>
        <v>0</v>
      </c>
      <c r="N185" s="5">
        <f t="shared" si="13"/>
        <v>0</v>
      </c>
      <c r="O185" s="5"/>
    </row>
    <row r="186" spans="1:15" x14ac:dyDescent="0.25">
      <c r="A186" s="35"/>
      <c r="B186" s="13" t="s">
        <v>71</v>
      </c>
      <c r="C186" s="43">
        <v>0.05</v>
      </c>
      <c r="D186" s="16">
        <v>1</v>
      </c>
      <c r="E186" s="22">
        <f>C186*E183</f>
        <v>750</v>
      </c>
      <c r="F186" s="22"/>
      <c r="G186" s="8"/>
      <c r="H186" s="9">
        <f>G186*E186</f>
        <v>0</v>
      </c>
      <c r="I186" s="8"/>
      <c r="J186" s="9">
        <f>E186*I186</f>
        <v>0</v>
      </c>
      <c r="K186" s="5">
        <f>G186+I186</f>
        <v>0</v>
      </c>
      <c r="L186" s="9">
        <f t="shared" si="11"/>
        <v>0</v>
      </c>
      <c r="M186" s="9">
        <f t="shared" si="12"/>
        <v>0</v>
      </c>
      <c r="N186" s="5">
        <f t="shared" si="13"/>
        <v>0</v>
      </c>
      <c r="O186" s="10"/>
    </row>
    <row r="187" spans="1:15" x14ac:dyDescent="0.25">
      <c r="A187" s="35"/>
      <c r="B187" s="13" t="s">
        <v>34</v>
      </c>
      <c r="C187" s="43">
        <v>0.05</v>
      </c>
      <c r="D187" s="16">
        <v>1</v>
      </c>
      <c r="E187" s="22">
        <f>C187*E183</f>
        <v>750</v>
      </c>
      <c r="F187" s="22"/>
      <c r="G187" s="8"/>
      <c r="H187" s="9">
        <f>G187*E187</f>
        <v>0</v>
      </c>
      <c r="I187" s="8"/>
      <c r="J187" s="9">
        <f>E187*I187</f>
        <v>0</v>
      </c>
      <c r="K187" s="5">
        <f>G187+I187</f>
        <v>0</v>
      </c>
      <c r="L187" s="9">
        <f t="shared" si="11"/>
        <v>0</v>
      </c>
      <c r="M187" s="9">
        <f t="shared" si="12"/>
        <v>0</v>
      </c>
      <c r="N187" s="5">
        <f t="shared" si="13"/>
        <v>0</v>
      </c>
      <c r="O187" s="5"/>
    </row>
    <row r="188" spans="1:15" x14ac:dyDescent="0.25">
      <c r="A188" s="37">
        <v>61</v>
      </c>
      <c r="B188" s="47" t="s">
        <v>94</v>
      </c>
      <c r="C188" s="6" t="s">
        <v>64</v>
      </c>
      <c r="D188" s="7">
        <v>1</v>
      </c>
      <c r="E188" s="39">
        <v>59928</v>
      </c>
      <c r="F188" s="39"/>
      <c r="G188" s="8"/>
      <c r="H188" s="10"/>
      <c r="I188" s="8"/>
      <c r="J188" s="10"/>
      <c r="K188" s="10"/>
      <c r="L188" s="9"/>
      <c r="M188" s="9"/>
      <c r="N188" s="5">
        <f t="shared" si="13"/>
        <v>0</v>
      </c>
      <c r="O188" s="10"/>
    </row>
    <row r="189" spans="1:15" x14ac:dyDescent="0.25">
      <c r="A189" s="35"/>
      <c r="B189" s="13" t="s">
        <v>65</v>
      </c>
      <c r="C189" s="43">
        <v>0.7</v>
      </c>
      <c r="D189" s="16">
        <v>1</v>
      </c>
      <c r="E189" s="22">
        <f>C189*E188</f>
        <v>41949.599999999999</v>
      </c>
      <c r="F189" s="22"/>
      <c r="G189" s="8"/>
      <c r="H189" s="9">
        <f>G189*E189</f>
        <v>0</v>
      </c>
      <c r="I189" s="8"/>
      <c r="J189" s="9">
        <f>E189*I189</f>
        <v>0</v>
      </c>
      <c r="K189" s="5">
        <f>G189+I189</f>
        <v>0</v>
      </c>
      <c r="L189" s="9">
        <f t="shared" si="11"/>
        <v>0</v>
      </c>
      <c r="M189" s="9">
        <f t="shared" si="12"/>
        <v>0</v>
      </c>
      <c r="N189" s="5">
        <f t="shared" si="13"/>
        <v>0</v>
      </c>
      <c r="O189" s="5"/>
    </row>
    <row r="190" spans="1:15" x14ac:dyDescent="0.25">
      <c r="A190" s="35"/>
      <c r="B190" s="13" t="s">
        <v>67</v>
      </c>
      <c r="C190" s="43">
        <v>0.2</v>
      </c>
      <c r="D190" s="16">
        <v>1</v>
      </c>
      <c r="E190" s="22">
        <f>C190*E188</f>
        <v>11985.6</v>
      </c>
      <c r="F190" s="22"/>
      <c r="G190" s="8"/>
      <c r="H190" s="9">
        <f>G190*E190</f>
        <v>0</v>
      </c>
      <c r="I190" s="8"/>
      <c r="J190" s="9">
        <f>E190*I190</f>
        <v>0</v>
      </c>
      <c r="K190" s="5">
        <f>G190+I190</f>
        <v>0</v>
      </c>
      <c r="L190" s="9">
        <f t="shared" si="11"/>
        <v>0</v>
      </c>
      <c r="M190" s="9">
        <f t="shared" si="12"/>
        <v>0</v>
      </c>
      <c r="N190" s="5">
        <f t="shared" si="13"/>
        <v>0</v>
      </c>
      <c r="O190" s="5"/>
    </row>
    <row r="191" spans="1:15" x14ac:dyDescent="0.25">
      <c r="A191" s="35"/>
      <c r="B191" s="13" t="s">
        <v>71</v>
      </c>
      <c r="C191" s="43">
        <v>0.05</v>
      </c>
      <c r="D191" s="16">
        <v>1</v>
      </c>
      <c r="E191" s="22">
        <f>C191*E188</f>
        <v>2996.4</v>
      </c>
      <c r="F191" s="22"/>
      <c r="G191" s="8"/>
      <c r="H191" s="9">
        <f>G191*E191</f>
        <v>0</v>
      </c>
      <c r="I191" s="8"/>
      <c r="J191" s="9">
        <f>E191*I191</f>
        <v>0</v>
      </c>
      <c r="K191" s="5">
        <f>G191+I191</f>
        <v>0</v>
      </c>
      <c r="L191" s="9">
        <f t="shared" si="11"/>
        <v>0</v>
      </c>
      <c r="M191" s="9">
        <f t="shared" si="12"/>
        <v>0</v>
      </c>
      <c r="N191" s="5">
        <f t="shared" si="13"/>
        <v>0</v>
      </c>
      <c r="O191" s="10"/>
    </row>
    <row r="192" spans="1:15" x14ac:dyDescent="0.25">
      <c r="A192" s="35"/>
      <c r="B192" s="13" t="s">
        <v>34</v>
      </c>
      <c r="C192" s="43">
        <v>0.05</v>
      </c>
      <c r="D192" s="16">
        <v>1</v>
      </c>
      <c r="E192" s="22">
        <f>C192*E188</f>
        <v>2996.4</v>
      </c>
      <c r="F192" s="22"/>
      <c r="G192" s="8"/>
      <c r="H192" s="9">
        <f>G192*E192</f>
        <v>0</v>
      </c>
      <c r="I192" s="8"/>
      <c r="J192" s="9">
        <f>E192*I192</f>
        <v>0</v>
      </c>
      <c r="K192" s="5">
        <f>G192+I192</f>
        <v>0</v>
      </c>
      <c r="L192" s="9">
        <f t="shared" si="11"/>
        <v>0</v>
      </c>
      <c r="M192" s="9">
        <f t="shared" si="12"/>
        <v>0</v>
      </c>
      <c r="N192" s="5">
        <f t="shared" si="13"/>
        <v>0</v>
      </c>
      <c r="O192" s="5"/>
    </row>
    <row r="193" spans="1:15" x14ac:dyDescent="0.25">
      <c r="A193" s="37">
        <v>63</v>
      </c>
      <c r="B193" s="47" t="s">
        <v>95</v>
      </c>
      <c r="C193" s="6" t="s">
        <v>64</v>
      </c>
      <c r="D193" s="7">
        <v>1</v>
      </c>
      <c r="E193" s="39">
        <v>59928</v>
      </c>
      <c r="F193" s="39"/>
      <c r="G193" s="8"/>
      <c r="H193" s="10"/>
      <c r="I193" s="8"/>
      <c r="J193" s="10"/>
      <c r="K193" s="10"/>
      <c r="L193" s="9"/>
      <c r="M193" s="9"/>
      <c r="N193" s="5">
        <f t="shared" si="13"/>
        <v>0</v>
      </c>
      <c r="O193" s="10"/>
    </row>
    <row r="194" spans="1:15" x14ac:dyDescent="0.25">
      <c r="A194" s="35"/>
      <c r="B194" s="13" t="s">
        <v>65</v>
      </c>
      <c r="C194" s="43">
        <v>0.7</v>
      </c>
      <c r="D194" s="16">
        <v>1</v>
      </c>
      <c r="E194" s="22">
        <f>C194*E193</f>
        <v>41949.599999999999</v>
      </c>
      <c r="F194" s="22"/>
      <c r="G194" s="8"/>
      <c r="H194" s="9">
        <f>G194*E194</f>
        <v>0</v>
      </c>
      <c r="I194" s="8"/>
      <c r="J194" s="9">
        <f>E194*I194</f>
        <v>0</v>
      </c>
      <c r="K194" s="5">
        <f>G194+I194</f>
        <v>0</v>
      </c>
      <c r="L194" s="9">
        <f t="shared" si="11"/>
        <v>0</v>
      </c>
      <c r="M194" s="9">
        <f t="shared" si="12"/>
        <v>0</v>
      </c>
      <c r="N194" s="5">
        <f t="shared" si="13"/>
        <v>0</v>
      </c>
      <c r="O194" s="5"/>
    </row>
    <row r="195" spans="1:15" x14ac:dyDescent="0.25">
      <c r="A195" s="35"/>
      <c r="B195" s="13" t="s">
        <v>67</v>
      </c>
      <c r="C195" s="43">
        <v>0.2</v>
      </c>
      <c r="D195" s="16">
        <v>1</v>
      </c>
      <c r="E195" s="22">
        <f>C195*E193</f>
        <v>11985.6</v>
      </c>
      <c r="F195" s="22"/>
      <c r="G195" s="8"/>
      <c r="H195" s="9">
        <f>G195*E195</f>
        <v>0</v>
      </c>
      <c r="I195" s="8"/>
      <c r="J195" s="9">
        <f>E195*I195</f>
        <v>0</v>
      </c>
      <c r="K195" s="5">
        <f>G195+I195</f>
        <v>0</v>
      </c>
      <c r="L195" s="9">
        <f t="shared" si="11"/>
        <v>0</v>
      </c>
      <c r="M195" s="9">
        <f t="shared" si="12"/>
        <v>0</v>
      </c>
      <c r="N195" s="5">
        <f t="shared" si="13"/>
        <v>0</v>
      </c>
      <c r="O195" s="5"/>
    </row>
    <row r="196" spans="1:15" x14ac:dyDescent="0.25">
      <c r="A196" s="35"/>
      <c r="B196" s="13" t="s">
        <v>71</v>
      </c>
      <c r="C196" s="43">
        <v>0.05</v>
      </c>
      <c r="D196" s="16">
        <v>1</v>
      </c>
      <c r="E196" s="22">
        <f>C196*E193</f>
        <v>2996.4</v>
      </c>
      <c r="F196" s="22"/>
      <c r="G196" s="8"/>
      <c r="H196" s="9">
        <f>G196*E196</f>
        <v>0</v>
      </c>
      <c r="I196" s="8"/>
      <c r="J196" s="9">
        <f>E196*I196</f>
        <v>0</v>
      </c>
      <c r="K196" s="5">
        <f>G196+I196</f>
        <v>0</v>
      </c>
      <c r="L196" s="9">
        <f t="shared" si="11"/>
        <v>0</v>
      </c>
      <c r="M196" s="9">
        <f t="shared" si="12"/>
        <v>0</v>
      </c>
      <c r="N196" s="5">
        <f t="shared" si="13"/>
        <v>0</v>
      </c>
      <c r="O196" s="10"/>
    </row>
    <row r="197" spans="1:15" x14ac:dyDescent="0.25">
      <c r="A197" s="35"/>
      <c r="B197" s="13" t="s">
        <v>34</v>
      </c>
      <c r="C197" s="43">
        <v>0.05</v>
      </c>
      <c r="D197" s="16">
        <v>1</v>
      </c>
      <c r="E197" s="22">
        <f>C197*E193</f>
        <v>2996.4</v>
      </c>
      <c r="F197" s="22"/>
      <c r="G197" s="8"/>
      <c r="H197" s="9">
        <f>G197*E197</f>
        <v>0</v>
      </c>
      <c r="I197" s="8"/>
      <c r="J197" s="9">
        <f>E197*I197</f>
        <v>0</v>
      </c>
      <c r="K197" s="5">
        <f>G197+I197</f>
        <v>0</v>
      </c>
      <c r="L197" s="9">
        <f t="shared" si="11"/>
        <v>0</v>
      </c>
      <c r="M197" s="9">
        <f t="shared" si="12"/>
        <v>0</v>
      </c>
      <c r="N197" s="5">
        <f t="shared" si="13"/>
        <v>0</v>
      </c>
      <c r="O197" s="5"/>
    </row>
    <row r="198" spans="1:15" x14ac:dyDescent="0.25">
      <c r="A198" s="35">
        <v>64</v>
      </c>
      <c r="B198" s="36" t="s">
        <v>96</v>
      </c>
      <c r="C198" s="15"/>
      <c r="D198" s="20"/>
      <c r="E198" s="22"/>
      <c r="F198" s="22"/>
      <c r="G198" s="8"/>
      <c r="H198" s="5"/>
      <c r="I198" s="8"/>
      <c r="J198" s="5"/>
      <c r="K198" s="5"/>
      <c r="L198" s="9"/>
      <c r="M198" s="9"/>
      <c r="N198" s="5">
        <f t="shared" si="13"/>
        <v>0</v>
      </c>
      <c r="O198" s="5"/>
    </row>
    <row r="199" spans="1:15" x14ac:dyDescent="0.25">
      <c r="A199" s="21">
        <v>65</v>
      </c>
      <c r="B199" s="48" t="s">
        <v>97</v>
      </c>
      <c r="C199" s="21"/>
      <c r="D199" s="21"/>
      <c r="E199" s="21"/>
      <c r="F199" s="21"/>
      <c r="G199" s="8"/>
      <c r="H199" s="5"/>
      <c r="I199" s="8"/>
      <c r="J199" s="5"/>
      <c r="K199" s="5"/>
      <c r="L199" s="9"/>
      <c r="M199" s="9"/>
      <c r="N199" s="5">
        <f t="shared" si="13"/>
        <v>0</v>
      </c>
      <c r="O199" s="5"/>
    </row>
    <row r="200" spans="1:15" x14ac:dyDescent="0.25">
      <c r="A200" s="7">
        <v>40</v>
      </c>
      <c r="B200" s="47" t="s">
        <v>98</v>
      </c>
      <c r="C200" s="7" t="s">
        <v>99</v>
      </c>
      <c r="D200" s="7">
        <v>1</v>
      </c>
      <c r="E200" s="7">
        <v>483000</v>
      </c>
      <c r="F200" s="7"/>
      <c r="G200" s="8"/>
      <c r="H200" s="10"/>
      <c r="I200" s="8"/>
      <c r="J200" s="10"/>
      <c r="K200" s="10"/>
      <c r="L200" s="9"/>
      <c r="M200" s="9"/>
      <c r="N200" s="5">
        <f t="shared" si="13"/>
        <v>0</v>
      </c>
      <c r="O200" s="10"/>
    </row>
    <row r="201" spans="1:15" x14ac:dyDescent="0.25">
      <c r="A201" s="35"/>
      <c r="B201" s="13" t="s">
        <v>65</v>
      </c>
      <c r="C201" s="43">
        <v>0.7</v>
      </c>
      <c r="D201" s="16">
        <v>1</v>
      </c>
      <c r="E201" s="22">
        <f>C201*E200</f>
        <v>338100</v>
      </c>
      <c r="F201" s="22"/>
      <c r="G201" s="8">
        <v>1</v>
      </c>
      <c r="H201" s="9">
        <f>G201*E201</f>
        <v>338100</v>
      </c>
      <c r="I201" s="8"/>
      <c r="J201" s="9">
        <f>E201*I201</f>
        <v>0</v>
      </c>
      <c r="K201" s="5">
        <f>G201+I201</f>
        <v>1</v>
      </c>
      <c r="L201" s="9">
        <f t="shared" si="11"/>
        <v>338100</v>
      </c>
      <c r="M201" s="9">
        <f t="shared" si="12"/>
        <v>0</v>
      </c>
      <c r="N201" s="5">
        <f t="shared" si="13"/>
        <v>0</v>
      </c>
      <c r="O201" s="5"/>
    </row>
    <row r="202" spans="1:15" x14ac:dyDescent="0.25">
      <c r="A202" s="35"/>
      <c r="B202" s="13" t="s">
        <v>67</v>
      </c>
      <c r="C202" s="43">
        <v>0.2</v>
      </c>
      <c r="D202" s="16">
        <v>1</v>
      </c>
      <c r="E202" s="22">
        <f>C202*E200</f>
        <v>96600</v>
      </c>
      <c r="F202" s="22"/>
      <c r="G202" s="8"/>
      <c r="H202" s="9">
        <f>G202*E202</f>
        <v>0</v>
      </c>
      <c r="I202" s="8"/>
      <c r="J202" s="9">
        <f>E202*I202</f>
        <v>0</v>
      </c>
      <c r="K202" s="5">
        <f>G202+I202</f>
        <v>0</v>
      </c>
      <c r="L202" s="9">
        <f t="shared" si="11"/>
        <v>0</v>
      </c>
      <c r="M202" s="9">
        <f t="shared" si="12"/>
        <v>0</v>
      </c>
      <c r="N202" s="5">
        <f t="shared" si="13"/>
        <v>0</v>
      </c>
      <c r="O202" s="5"/>
    </row>
    <row r="203" spans="1:15" x14ac:dyDescent="0.25">
      <c r="A203" s="35"/>
      <c r="B203" s="13" t="s">
        <v>71</v>
      </c>
      <c r="C203" s="43">
        <v>0.05</v>
      </c>
      <c r="D203" s="16">
        <v>1</v>
      </c>
      <c r="E203" s="22">
        <f>C203*E200</f>
        <v>24150</v>
      </c>
      <c r="F203" s="22"/>
      <c r="G203" s="8"/>
      <c r="H203" s="9">
        <f>G203*E203</f>
        <v>0</v>
      </c>
      <c r="I203" s="8"/>
      <c r="J203" s="9">
        <f>E203*I203</f>
        <v>0</v>
      </c>
      <c r="K203" s="5">
        <f>G203+I203</f>
        <v>0</v>
      </c>
      <c r="L203" s="9">
        <f t="shared" si="11"/>
        <v>0</v>
      </c>
      <c r="M203" s="9">
        <f t="shared" si="12"/>
        <v>0</v>
      </c>
      <c r="N203" s="5">
        <f t="shared" si="13"/>
        <v>0</v>
      </c>
      <c r="O203" s="5"/>
    </row>
    <row r="204" spans="1:15" x14ac:dyDescent="0.25">
      <c r="A204" s="35"/>
      <c r="B204" s="13" t="s">
        <v>34</v>
      </c>
      <c r="C204" s="43">
        <v>0.05</v>
      </c>
      <c r="D204" s="16">
        <v>1</v>
      </c>
      <c r="E204" s="22">
        <f>C204*E200</f>
        <v>24150</v>
      </c>
      <c r="F204" s="22"/>
      <c r="G204" s="8"/>
      <c r="H204" s="9">
        <f>G204*E204</f>
        <v>0</v>
      </c>
      <c r="I204" s="8"/>
      <c r="J204" s="9">
        <f>E204*I204</f>
        <v>0</v>
      </c>
      <c r="K204" s="5">
        <f>G204+I204</f>
        <v>0</v>
      </c>
      <c r="L204" s="9">
        <f t="shared" si="11"/>
        <v>0</v>
      </c>
      <c r="M204" s="9">
        <f t="shared" si="12"/>
        <v>0</v>
      </c>
      <c r="N204" s="5">
        <f t="shared" si="13"/>
        <v>0</v>
      </c>
      <c r="O204" s="5"/>
    </row>
    <row r="205" spans="1:15" x14ac:dyDescent="0.25">
      <c r="A205" s="20">
        <v>66</v>
      </c>
      <c r="B205" s="49" t="s">
        <v>100</v>
      </c>
      <c r="C205" s="20" t="s">
        <v>26</v>
      </c>
      <c r="D205" s="20">
        <v>1</v>
      </c>
      <c r="E205" s="20">
        <v>5000</v>
      </c>
      <c r="F205" s="20"/>
      <c r="G205" s="8"/>
      <c r="H205" s="5"/>
      <c r="I205" s="8"/>
      <c r="J205" s="5"/>
      <c r="K205" s="5"/>
      <c r="L205" s="9"/>
      <c r="M205" s="9"/>
      <c r="N205" s="5">
        <f t="shared" si="13"/>
        <v>0</v>
      </c>
      <c r="O205" s="5"/>
    </row>
    <row r="206" spans="1:15" ht="229.5" x14ac:dyDescent="0.25">
      <c r="A206" s="37">
        <v>21</v>
      </c>
      <c r="B206" s="38" t="s">
        <v>101</v>
      </c>
      <c r="C206" s="6" t="s">
        <v>102</v>
      </c>
      <c r="D206" s="7">
        <v>113.7</v>
      </c>
      <c r="E206" s="39">
        <v>5693.16</v>
      </c>
      <c r="F206" s="39"/>
      <c r="G206" s="8"/>
      <c r="H206" s="10"/>
      <c r="I206" s="8"/>
      <c r="J206" s="10"/>
      <c r="K206" s="10"/>
      <c r="L206" s="9"/>
      <c r="M206" s="9"/>
      <c r="N206" s="5">
        <f t="shared" ref="N206:N269" si="14">M206*E206</f>
        <v>0</v>
      </c>
      <c r="O206" s="10"/>
    </row>
    <row r="207" spans="1:15" x14ac:dyDescent="0.25">
      <c r="A207" s="35"/>
      <c r="B207" s="36" t="s">
        <v>103</v>
      </c>
      <c r="C207" s="43">
        <v>0.1</v>
      </c>
      <c r="D207" s="20">
        <f>D206</f>
        <v>113.7</v>
      </c>
      <c r="E207" s="22">
        <f>C207*E206</f>
        <v>569.31600000000003</v>
      </c>
      <c r="F207" s="22"/>
      <c r="G207" s="8">
        <v>88.21</v>
      </c>
      <c r="H207" s="9">
        <f>G207*E207</f>
        <v>50219.36436</v>
      </c>
      <c r="I207" s="8"/>
      <c r="J207" s="9">
        <f>E207*I207</f>
        <v>0</v>
      </c>
      <c r="K207" s="5">
        <f>G207+I207</f>
        <v>88.21</v>
      </c>
      <c r="L207" s="9">
        <f t="shared" ref="L207:L274" si="15">K207*E207</f>
        <v>50219.36436</v>
      </c>
      <c r="M207" s="9">
        <f t="shared" ref="M207:M274" si="16">IF(D207&lt;G207,G207-D207,0)</f>
        <v>0</v>
      </c>
      <c r="N207" s="5">
        <f t="shared" si="14"/>
        <v>0</v>
      </c>
      <c r="O207" s="5"/>
    </row>
    <row r="208" spans="1:15" x14ac:dyDescent="0.25">
      <c r="A208" s="35"/>
      <c r="B208" s="36" t="s">
        <v>104</v>
      </c>
      <c r="C208" s="43">
        <v>0.1</v>
      </c>
      <c r="D208" s="20">
        <f>D206</f>
        <v>113.7</v>
      </c>
      <c r="E208" s="22">
        <f>C208*E206</f>
        <v>569.31600000000003</v>
      </c>
      <c r="F208" s="22"/>
      <c r="G208" s="8">
        <v>88.21</v>
      </c>
      <c r="H208" s="9">
        <f>G208*E208</f>
        <v>50219.36436</v>
      </c>
      <c r="I208" s="8"/>
      <c r="J208" s="9">
        <f>E208*I208</f>
        <v>0</v>
      </c>
      <c r="K208" s="5">
        <f>G208+I208</f>
        <v>88.21</v>
      </c>
      <c r="L208" s="9">
        <f t="shared" si="15"/>
        <v>50219.36436</v>
      </c>
      <c r="M208" s="9">
        <f t="shared" si="16"/>
        <v>0</v>
      </c>
      <c r="N208" s="5">
        <f t="shared" si="14"/>
        <v>0</v>
      </c>
      <c r="O208" s="5"/>
    </row>
    <row r="209" spans="1:15" x14ac:dyDescent="0.25">
      <c r="A209" s="35"/>
      <c r="B209" s="36" t="s">
        <v>105</v>
      </c>
      <c r="C209" s="43">
        <v>0.5</v>
      </c>
      <c r="D209" s="20">
        <f>D206</f>
        <v>113.7</v>
      </c>
      <c r="E209" s="22">
        <f>C209*E206</f>
        <v>2846.58</v>
      </c>
      <c r="F209" s="22"/>
      <c r="G209" s="8">
        <v>88.21</v>
      </c>
      <c r="H209" s="9">
        <f>G209*E209</f>
        <v>251096.82179999998</v>
      </c>
      <c r="I209" s="8"/>
      <c r="J209" s="9">
        <f>E209*I209</f>
        <v>0</v>
      </c>
      <c r="K209" s="5">
        <f>G209+I209</f>
        <v>88.21</v>
      </c>
      <c r="L209" s="9">
        <f t="shared" si="15"/>
        <v>251096.82179999998</v>
      </c>
      <c r="M209" s="9">
        <f t="shared" si="16"/>
        <v>0</v>
      </c>
      <c r="N209" s="5">
        <f t="shared" si="14"/>
        <v>0</v>
      </c>
      <c r="O209" s="5"/>
    </row>
    <row r="210" spans="1:15" x14ac:dyDescent="0.25">
      <c r="A210" s="35"/>
      <c r="B210" s="36" t="s">
        <v>106</v>
      </c>
      <c r="C210" s="43">
        <v>0.2</v>
      </c>
      <c r="D210" s="20">
        <f>D206</f>
        <v>113.7</v>
      </c>
      <c r="E210" s="22">
        <f>C210*E206</f>
        <v>1138.6320000000001</v>
      </c>
      <c r="F210" s="22"/>
      <c r="G210" s="8"/>
      <c r="H210" s="9">
        <f>G210*E210</f>
        <v>0</v>
      </c>
      <c r="I210" s="8"/>
      <c r="J210" s="9">
        <f>E210*I210</f>
        <v>0</v>
      </c>
      <c r="K210" s="5">
        <f>G210+I210</f>
        <v>0</v>
      </c>
      <c r="L210" s="9">
        <f t="shared" si="15"/>
        <v>0</v>
      </c>
      <c r="M210" s="9">
        <f t="shared" si="16"/>
        <v>0</v>
      </c>
      <c r="N210" s="5">
        <f t="shared" si="14"/>
        <v>0</v>
      </c>
      <c r="O210" s="5"/>
    </row>
    <row r="211" spans="1:15" x14ac:dyDescent="0.25">
      <c r="A211" s="35"/>
      <c r="B211" s="36" t="s">
        <v>107</v>
      </c>
      <c r="C211" s="43">
        <v>0.1</v>
      </c>
      <c r="D211" s="20">
        <f>D206</f>
        <v>113.7</v>
      </c>
      <c r="E211" s="22">
        <f>E206*C211</f>
        <v>569.31600000000003</v>
      </c>
      <c r="F211" s="22"/>
      <c r="G211" s="8"/>
      <c r="H211" s="9">
        <f>G211*E211</f>
        <v>0</v>
      </c>
      <c r="I211" s="8"/>
      <c r="J211" s="9">
        <f>E211*I211</f>
        <v>0</v>
      </c>
      <c r="K211" s="5">
        <f>G211+I211</f>
        <v>0</v>
      </c>
      <c r="L211" s="9">
        <f t="shared" si="15"/>
        <v>0</v>
      </c>
      <c r="M211" s="9">
        <f t="shared" si="16"/>
        <v>0</v>
      </c>
      <c r="N211" s="5">
        <f t="shared" si="14"/>
        <v>0</v>
      </c>
      <c r="O211" s="5"/>
    </row>
    <row r="212" spans="1:15" ht="216.75" x14ac:dyDescent="0.25">
      <c r="A212" s="37">
        <v>22</v>
      </c>
      <c r="B212" s="38" t="s">
        <v>108</v>
      </c>
      <c r="C212" s="6" t="s">
        <v>109</v>
      </c>
      <c r="D212" s="7">
        <v>1</v>
      </c>
      <c r="E212" s="39">
        <v>51937.599999999999</v>
      </c>
      <c r="F212" s="39"/>
      <c r="G212" s="8"/>
      <c r="H212" s="10"/>
      <c r="I212" s="8"/>
      <c r="J212" s="10"/>
      <c r="K212" s="10"/>
      <c r="L212" s="9"/>
      <c r="M212" s="9"/>
      <c r="N212" s="5">
        <f t="shared" si="14"/>
        <v>0</v>
      </c>
      <c r="O212" s="10"/>
    </row>
    <row r="213" spans="1:15" x14ac:dyDescent="0.25">
      <c r="A213" s="35"/>
      <c r="B213" s="13" t="s">
        <v>65</v>
      </c>
      <c r="C213" s="43">
        <v>0.7</v>
      </c>
      <c r="D213" s="16">
        <f>D212</f>
        <v>1</v>
      </c>
      <c r="E213" s="22">
        <f>C213*E212</f>
        <v>36356.32</v>
      </c>
      <c r="F213" s="22"/>
      <c r="G213" s="8"/>
      <c r="H213" s="9">
        <f>G213*E213</f>
        <v>0</v>
      </c>
      <c r="I213" s="8"/>
      <c r="J213" s="9">
        <f>E213*I213</f>
        <v>0</v>
      </c>
      <c r="K213" s="5">
        <f>G213+I213</f>
        <v>0</v>
      </c>
      <c r="L213" s="9">
        <f t="shared" si="15"/>
        <v>0</v>
      </c>
      <c r="M213" s="9">
        <f t="shared" si="16"/>
        <v>0</v>
      </c>
      <c r="N213" s="5">
        <f t="shared" si="14"/>
        <v>0</v>
      </c>
      <c r="O213" s="5"/>
    </row>
    <row r="214" spans="1:15" x14ac:dyDescent="0.25">
      <c r="A214" s="35"/>
      <c r="B214" s="13" t="s">
        <v>67</v>
      </c>
      <c r="C214" s="43">
        <v>0.2</v>
      </c>
      <c r="D214" s="16">
        <f>D212</f>
        <v>1</v>
      </c>
      <c r="E214" s="22">
        <f>C214*E212</f>
        <v>10387.52</v>
      </c>
      <c r="F214" s="22"/>
      <c r="G214" s="8"/>
      <c r="H214" s="9">
        <f>G214*E214</f>
        <v>0</v>
      </c>
      <c r="I214" s="8"/>
      <c r="J214" s="9">
        <f>E214*I214</f>
        <v>0</v>
      </c>
      <c r="K214" s="5">
        <f>G214+I214</f>
        <v>0</v>
      </c>
      <c r="L214" s="9">
        <f t="shared" si="15"/>
        <v>0</v>
      </c>
      <c r="M214" s="9">
        <f t="shared" si="16"/>
        <v>0</v>
      </c>
      <c r="N214" s="5">
        <f t="shared" si="14"/>
        <v>0</v>
      </c>
      <c r="O214" s="5"/>
    </row>
    <row r="215" spans="1:15" x14ac:dyDescent="0.25">
      <c r="A215" s="35"/>
      <c r="B215" s="13" t="s">
        <v>71</v>
      </c>
      <c r="C215" s="43">
        <v>0.05</v>
      </c>
      <c r="D215" s="16">
        <f>D212</f>
        <v>1</v>
      </c>
      <c r="E215" s="22">
        <f>C215*E212</f>
        <v>2596.88</v>
      </c>
      <c r="F215" s="22"/>
      <c r="G215" s="8"/>
      <c r="H215" s="9">
        <f>G215*E215</f>
        <v>0</v>
      </c>
      <c r="I215" s="8"/>
      <c r="J215" s="9">
        <f>E215*I215</f>
        <v>0</v>
      </c>
      <c r="K215" s="5">
        <f>G215+I215</f>
        <v>0</v>
      </c>
      <c r="L215" s="9">
        <f t="shared" si="15"/>
        <v>0</v>
      </c>
      <c r="M215" s="9">
        <f t="shared" si="16"/>
        <v>0</v>
      </c>
      <c r="N215" s="5">
        <f t="shared" si="14"/>
        <v>0</v>
      </c>
      <c r="O215" s="10"/>
    </row>
    <row r="216" spans="1:15" x14ac:dyDescent="0.25">
      <c r="A216" s="35"/>
      <c r="B216" s="13" t="s">
        <v>34</v>
      </c>
      <c r="C216" s="43">
        <v>0.05</v>
      </c>
      <c r="D216" s="16">
        <f>D212</f>
        <v>1</v>
      </c>
      <c r="E216" s="22">
        <f>C216*E212</f>
        <v>2596.88</v>
      </c>
      <c r="F216" s="22"/>
      <c r="G216" s="8"/>
      <c r="H216" s="9">
        <f>G216*E216</f>
        <v>0</v>
      </c>
      <c r="I216" s="8"/>
      <c r="J216" s="9">
        <f>E216*I216</f>
        <v>0</v>
      </c>
      <c r="K216" s="5">
        <f>G216+I216</f>
        <v>0</v>
      </c>
      <c r="L216" s="9">
        <f t="shared" si="15"/>
        <v>0</v>
      </c>
      <c r="M216" s="9">
        <f t="shared" si="16"/>
        <v>0</v>
      </c>
      <c r="N216" s="5">
        <f t="shared" si="14"/>
        <v>0</v>
      </c>
      <c r="O216" s="5"/>
    </row>
    <row r="217" spans="1:15" ht="153" x14ac:dyDescent="0.25">
      <c r="A217" s="37">
        <v>23</v>
      </c>
      <c r="B217" s="38" t="s">
        <v>110</v>
      </c>
      <c r="C217" s="6" t="s">
        <v>109</v>
      </c>
      <c r="D217" s="7">
        <v>1</v>
      </c>
      <c r="E217" s="39">
        <v>18977.2</v>
      </c>
      <c r="F217" s="39"/>
      <c r="G217" s="8"/>
      <c r="H217" s="10"/>
      <c r="I217" s="8"/>
      <c r="J217" s="10"/>
      <c r="K217" s="10"/>
      <c r="L217" s="9"/>
      <c r="M217" s="9"/>
      <c r="N217" s="5">
        <f t="shared" si="14"/>
        <v>0</v>
      </c>
      <c r="O217" s="10"/>
    </row>
    <row r="218" spans="1:15" x14ac:dyDescent="0.25">
      <c r="A218" s="35"/>
      <c r="B218" s="36" t="s">
        <v>111</v>
      </c>
      <c r="C218" s="43">
        <v>0.7</v>
      </c>
      <c r="D218" s="20">
        <f>D217</f>
        <v>1</v>
      </c>
      <c r="E218" s="22">
        <f>E217*C218</f>
        <v>13284.039999999999</v>
      </c>
      <c r="F218" s="22"/>
      <c r="G218" s="8"/>
      <c r="H218" s="9">
        <f>G218*E218</f>
        <v>0</v>
      </c>
      <c r="I218" s="8"/>
      <c r="J218" s="9">
        <f>E218*I218</f>
        <v>0</v>
      </c>
      <c r="K218" s="5">
        <f>G218+I218</f>
        <v>0</v>
      </c>
      <c r="L218" s="9">
        <f t="shared" si="15"/>
        <v>0</v>
      </c>
      <c r="M218" s="9">
        <f t="shared" si="16"/>
        <v>0</v>
      </c>
      <c r="N218" s="5">
        <f t="shared" si="14"/>
        <v>0</v>
      </c>
      <c r="O218" s="5"/>
    </row>
    <row r="219" spans="1:15" x14ac:dyDescent="0.25">
      <c r="A219" s="35"/>
      <c r="B219" s="36" t="s">
        <v>112</v>
      </c>
      <c r="C219" s="43">
        <v>0.3</v>
      </c>
      <c r="D219" s="20">
        <f>D217</f>
        <v>1</v>
      </c>
      <c r="E219" s="22">
        <f>E217*C219</f>
        <v>5693.16</v>
      </c>
      <c r="F219" s="22"/>
      <c r="G219" s="8"/>
      <c r="H219" s="9">
        <f>G219*E219</f>
        <v>0</v>
      </c>
      <c r="I219" s="8"/>
      <c r="J219" s="9">
        <f>E219*I219</f>
        <v>0</v>
      </c>
      <c r="K219" s="5">
        <f>G219+I219</f>
        <v>0</v>
      </c>
      <c r="L219" s="9">
        <f t="shared" si="15"/>
        <v>0</v>
      </c>
      <c r="M219" s="9">
        <f t="shared" si="16"/>
        <v>0</v>
      </c>
      <c r="N219" s="5">
        <f t="shared" si="14"/>
        <v>0</v>
      </c>
      <c r="O219" s="5"/>
    </row>
    <row r="220" spans="1:15" ht="153" x14ac:dyDescent="0.25">
      <c r="A220" s="37">
        <v>24</v>
      </c>
      <c r="B220" s="38" t="s">
        <v>113</v>
      </c>
      <c r="C220" s="6" t="s">
        <v>114</v>
      </c>
      <c r="D220" s="7">
        <v>62</v>
      </c>
      <c r="E220" s="39">
        <v>1069.22</v>
      </c>
      <c r="F220" s="39"/>
      <c r="G220" s="8"/>
      <c r="H220" s="10"/>
      <c r="I220" s="8"/>
      <c r="J220" s="10"/>
      <c r="K220" s="10"/>
      <c r="L220" s="9"/>
      <c r="M220" s="9"/>
      <c r="N220" s="5">
        <f t="shared" si="14"/>
        <v>0</v>
      </c>
      <c r="O220" s="10"/>
    </row>
    <row r="221" spans="1:15" x14ac:dyDescent="0.25">
      <c r="A221" s="35"/>
      <c r="B221" s="36" t="s">
        <v>111</v>
      </c>
      <c r="C221" s="43">
        <v>0.7</v>
      </c>
      <c r="D221" s="20">
        <v>62</v>
      </c>
      <c r="E221" s="22">
        <f>E220*C221</f>
        <v>748.45399999999995</v>
      </c>
      <c r="F221" s="22"/>
      <c r="G221" s="8"/>
      <c r="H221" s="9">
        <f t="shared" ref="H221:H227" si="17">G221*E221</f>
        <v>0</v>
      </c>
      <c r="I221" s="8"/>
      <c r="J221" s="9">
        <f t="shared" ref="J221:J227" si="18">E221*I221</f>
        <v>0</v>
      </c>
      <c r="K221" s="5">
        <f t="shared" ref="K221:K227" si="19">G221+I221</f>
        <v>0</v>
      </c>
      <c r="L221" s="9">
        <f t="shared" si="15"/>
        <v>0</v>
      </c>
      <c r="M221" s="9">
        <f t="shared" si="16"/>
        <v>0</v>
      </c>
      <c r="N221" s="5">
        <f t="shared" si="14"/>
        <v>0</v>
      </c>
      <c r="O221" s="5"/>
    </row>
    <row r="222" spans="1:15" x14ac:dyDescent="0.25">
      <c r="A222" s="35"/>
      <c r="B222" s="36" t="s">
        <v>112</v>
      </c>
      <c r="C222" s="43">
        <v>0.3</v>
      </c>
      <c r="D222" s="20">
        <v>62</v>
      </c>
      <c r="E222" s="22">
        <f>E220*C222</f>
        <v>320.76600000000002</v>
      </c>
      <c r="F222" s="22"/>
      <c r="G222" s="8"/>
      <c r="H222" s="9">
        <f t="shared" si="17"/>
        <v>0</v>
      </c>
      <c r="I222" s="8"/>
      <c r="J222" s="9">
        <f t="shared" si="18"/>
        <v>0</v>
      </c>
      <c r="K222" s="5">
        <f t="shared" si="19"/>
        <v>0</v>
      </c>
      <c r="L222" s="9">
        <f t="shared" si="15"/>
        <v>0</v>
      </c>
      <c r="M222" s="9">
        <f t="shared" si="16"/>
        <v>0</v>
      </c>
      <c r="N222" s="5">
        <f t="shared" si="14"/>
        <v>0</v>
      </c>
      <c r="O222" s="5"/>
    </row>
    <row r="223" spans="1:15" ht="76.5" x14ac:dyDescent="0.25">
      <c r="A223" s="35">
        <v>25</v>
      </c>
      <c r="B223" s="36" t="s">
        <v>115</v>
      </c>
      <c r="C223" s="15" t="s">
        <v>55</v>
      </c>
      <c r="D223" s="20">
        <v>12</v>
      </c>
      <c r="E223" s="22">
        <v>2796.64</v>
      </c>
      <c r="F223" s="22"/>
      <c r="G223" s="8"/>
      <c r="H223" s="9">
        <f t="shared" si="17"/>
        <v>0</v>
      </c>
      <c r="I223" s="8"/>
      <c r="J223" s="9">
        <f t="shared" si="18"/>
        <v>0</v>
      </c>
      <c r="K223" s="5">
        <f t="shared" si="19"/>
        <v>0</v>
      </c>
      <c r="L223" s="9">
        <f t="shared" si="15"/>
        <v>0</v>
      </c>
      <c r="M223" s="9">
        <f t="shared" si="16"/>
        <v>0</v>
      </c>
      <c r="N223" s="5">
        <f t="shared" si="14"/>
        <v>0</v>
      </c>
      <c r="O223" s="5"/>
    </row>
    <row r="224" spans="1:15" ht="63.75" x14ac:dyDescent="0.25">
      <c r="A224" s="35">
        <v>26</v>
      </c>
      <c r="B224" s="36" t="s">
        <v>116</v>
      </c>
      <c r="C224" s="15" t="s">
        <v>55</v>
      </c>
      <c r="D224" s="20">
        <v>8</v>
      </c>
      <c r="E224" s="22">
        <v>3025.37</v>
      </c>
      <c r="F224" s="22"/>
      <c r="G224" s="8"/>
      <c r="H224" s="9">
        <f t="shared" si="17"/>
        <v>0</v>
      </c>
      <c r="I224" s="8"/>
      <c r="J224" s="9">
        <f t="shared" si="18"/>
        <v>0</v>
      </c>
      <c r="K224" s="5">
        <f t="shared" si="19"/>
        <v>0</v>
      </c>
      <c r="L224" s="9">
        <f t="shared" si="15"/>
        <v>0</v>
      </c>
      <c r="M224" s="9">
        <f t="shared" si="16"/>
        <v>0</v>
      </c>
      <c r="N224" s="5">
        <f t="shared" si="14"/>
        <v>0</v>
      </c>
      <c r="O224" s="5"/>
    </row>
    <row r="225" spans="1:15" ht="51" x14ac:dyDescent="0.25">
      <c r="A225" s="35">
        <v>28</v>
      </c>
      <c r="B225" s="36" t="s">
        <v>117</v>
      </c>
      <c r="C225" s="15" t="s">
        <v>102</v>
      </c>
      <c r="D225" s="20">
        <v>113.7</v>
      </c>
      <c r="E225" s="22">
        <v>1605.21</v>
      </c>
      <c r="F225" s="22"/>
      <c r="G225" s="8"/>
      <c r="H225" s="9">
        <f t="shared" si="17"/>
        <v>0</v>
      </c>
      <c r="I225" s="8"/>
      <c r="J225" s="9">
        <f t="shared" si="18"/>
        <v>0</v>
      </c>
      <c r="K225" s="5">
        <f t="shared" si="19"/>
        <v>0</v>
      </c>
      <c r="L225" s="9">
        <f t="shared" si="15"/>
        <v>0</v>
      </c>
      <c r="M225" s="9">
        <f t="shared" si="16"/>
        <v>0</v>
      </c>
      <c r="N225" s="5">
        <f t="shared" si="14"/>
        <v>0</v>
      </c>
      <c r="O225" s="5"/>
    </row>
    <row r="226" spans="1:15" ht="25.5" x14ac:dyDescent="0.25">
      <c r="A226" s="35">
        <v>46</v>
      </c>
      <c r="B226" s="36" t="s">
        <v>118</v>
      </c>
      <c r="C226" s="15" t="s">
        <v>119</v>
      </c>
      <c r="D226" s="20">
        <v>4</v>
      </c>
      <c r="E226" s="22">
        <v>67329.820000000007</v>
      </c>
      <c r="F226" s="22"/>
      <c r="G226" s="8"/>
      <c r="H226" s="9">
        <f t="shared" si="17"/>
        <v>0</v>
      </c>
      <c r="I226" s="8"/>
      <c r="J226" s="9">
        <f t="shared" si="18"/>
        <v>0</v>
      </c>
      <c r="K226" s="5">
        <f t="shared" si="19"/>
        <v>0</v>
      </c>
      <c r="L226" s="9">
        <f t="shared" si="15"/>
        <v>0</v>
      </c>
      <c r="M226" s="9">
        <f t="shared" si="16"/>
        <v>0</v>
      </c>
      <c r="N226" s="5">
        <f t="shared" si="14"/>
        <v>0</v>
      </c>
      <c r="O226" s="5"/>
    </row>
    <row r="227" spans="1:15" ht="25.5" x14ac:dyDescent="0.25">
      <c r="A227" s="20" t="s">
        <v>92</v>
      </c>
      <c r="B227" s="36" t="s">
        <v>120</v>
      </c>
      <c r="C227" s="20" t="s">
        <v>26</v>
      </c>
      <c r="D227" s="20"/>
      <c r="E227" s="20"/>
      <c r="F227" s="20"/>
      <c r="G227" s="8"/>
      <c r="H227" s="9">
        <f t="shared" si="17"/>
        <v>0</v>
      </c>
      <c r="I227" s="8"/>
      <c r="J227" s="9">
        <f t="shared" si="18"/>
        <v>0</v>
      </c>
      <c r="K227" s="5">
        <f t="shared" si="19"/>
        <v>0</v>
      </c>
      <c r="L227" s="9">
        <f t="shared" si="15"/>
        <v>0</v>
      </c>
      <c r="M227" s="9">
        <f t="shared" si="16"/>
        <v>0</v>
      </c>
      <c r="N227" s="5">
        <f t="shared" si="14"/>
        <v>0</v>
      </c>
      <c r="O227" s="5"/>
    </row>
    <row r="228" spans="1:15" ht="165.75" x14ac:dyDescent="0.25">
      <c r="A228" s="37">
        <v>29</v>
      </c>
      <c r="B228" s="38" t="s">
        <v>121</v>
      </c>
      <c r="C228" s="6" t="s">
        <v>29</v>
      </c>
      <c r="D228" s="12">
        <v>1</v>
      </c>
      <c r="E228" s="39">
        <v>610266.80000000005</v>
      </c>
      <c r="F228" s="39"/>
      <c r="G228" s="8"/>
      <c r="H228" s="9"/>
      <c r="I228" s="8"/>
      <c r="J228" s="9"/>
      <c r="K228" s="5"/>
      <c r="L228" s="9"/>
      <c r="M228" s="9"/>
      <c r="N228" s="5">
        <f t="shared" si="14"/>
        <v>0</v>
      </c>
      <c r="O228" s="10"/>
    </row>
    <row r="229" spans="1:15" x14ac:dyDescent="0.25">
      <c r="A229" s="35"/>
      <c r="B229" s="36" t="s">
        <v>122</v>
      </c>
      <c r="C229" s="43">
        <v>0.25</v>
      </c>
      <c r="D229" s="16">
        <f>D228</f>
        <v>1</v>
      </c>
      <c r="E229" s="22">
        <f>C229*E228</f>
        <v>152566.70000000001</v>
      </c>
      <c r="F229" s="22"/>
      <c r="G229" s="8">
        <v>1</v>
      </c>
      <c r="H229" s="9">
        <f>G229*E229</f>
        <v>152566.70000000001</v>
      </c>
      <c r="I229" s="8"/>
      <c r="J229" s="9">
        <f>E229*I229</f>
        <v>0</v>
      </c>
      <c r="K229" s="5">
        <f>G229+I229</f>
        <v>1</v>
      </c>
      <c r="L229" s="9">
        <f t="shared" si="15"/>
        <v>152566.70000000001</v>
      </c>
      <c r="M229" s="9">
        <f t="shared" si="16"/>
        <v>0</v>
      </c>
      <c r="N229" s="5">
        <f t="shared" si="14"/>
        <v>0</v>
      </c>
      <c r="O229" s="5"/>
    </row>
    <row r="230" spans="1:15" ht="25.5" x14ac:dyDescent="0.25">
      <c r="A230" s="35"/>
      <c r="B230" s="36" t="s">
        <v>123</v>
      </c>
      <c r="C230" s="43">
        <v>0.35</v>
      </c>
      <c r="D230" s="16">
        <f>D228</f>
        <v>1</v>
      </c>
      <c r="E230" s="22">
        <f>C230*E228</f>
        <v>213593.38</v>
      </c>
      <c r="F230" s="22"/>
      <c r="G230" s="8">
        <v>1</v>
      </c>
      <c r="H230" s="9">
        <f>G230*E230</f>
        <v>213593.38</v>
      </c>
      <c r="I230" s="8"/>
      <c r="J230" s="9">
        <f>E230*I230</f>
        <v>0</v>
      </c>
      <c r="K230" s="5">
        <f>G230+I230</f>
        <v>1</v>
      </c>
      <c r="L230" s="9">
        <f t="shared" si="15"/>
        <v>213593.38</v>
      </c>
      <c r="M230" s="9">
        <f t="shared" si="16"/>
        <v>0</v>
      </c>
      <c r="N230" s="5">
        <f t="shared" si="14"/>
        <v>0</v>
      </c>
      <c r="O230" s="5"/>
    </row>
    <row r="231" spans="1:15" x14ac:dyDescent="0.25">
      <c r="A231" s="35"/>
      <c r="B231" s="36" t="s">
        <v>124</v>
      </c>
      <c r="C231" s="43">
        <v>0.2</v>
      </c>
      <c r="D231" s="16">
        <f>D228</f>
        <v>1</v>
      </c>
      <c r="E231" s="22">
        <f>C231*E228</f>
        <v>122053.36000000002</v>
      </c>
      <c r="F231" s="22"/>
      <c r="G231" s="8">
        <v>1</v>
      </c>
      <c r="H231" s="9">
        <f>G231*E231</f>
        <v>122053.36000000002</v>
      </c>
      <c r="I231" s="8"/>
      <c r="J231" s="9">
        <f>E231*I231</f>
        <v>0</v>
      </c>
      <c r="K231" s="5">
        <f>G231+I231</f>
        <v>1</v>
      </c>
      <c r="L231" s="9">
        <f t="shared" si="15"/>
        <v>122053.36000000002</v>
      </c>
      <c r="M231" s="9">
        <f t="shared" si="16"/>
        <v>0</v>
      </c>
      <c r="N231" s="5">
        <f t="shared" si="14"/>
        <v>0</v>
      </c>
      <c r="O231" s="5"/>
    </row>
    <row r="232" spans="1:15" ht="25.5" x14ac:dyDescent="0.25">
      <c r="A232" s="35"/>
      <c r="B232" s="36" t="s">
        <v>125</v>
      </c>
      <c r="C232" s="43">
        <v>0.2</v>
      </c>
      <c r="D232" s="16">
        <f>D228</f>
        <v>1</v>
      </c>
      <c r="E232" s="22">
        <f>C232*E228</f>
        <v>122053.36000000002</v>
      </c>
      <c r="F232" s="22"/>
      <c r="G232" s="8"/>
      <c r="H232" s="9">
        <f>G232*E232</f>
        <v>0</v>
      </c>
      <c r="I232" s="8"/>
      <c r="J232" s="9">
        <f>E232*I232</f>
        <v>0</v>
      </c>
      <c r="K232" s="5">
        <f>G232+I232</f>
        <v>0</v>
      </c>
      <c r="L232" s="9">
        <f t="shared" si="15"/>
        <v>0</v>
      </c>
      <c r="M232" s="9">
        <f t="shared" si="16"/>
        <v>0</v>
      </c>
      <c r="N232" s="5">
        <f t="shared" si="14"/>
        <v>0</v>
      </c>
      <c r="O232" s="5"/>
    </row>
    <row r="233" spans="1:15" ht="153" x14ac:dyDescent="0.25">
      <c r="A233" s="35">
        <v>31</v>
      </c>
      <c r="B233" s="36" t="s">
        <v>126</v>
      </c>
      <c r="C233" s="15" t="s">
        <v>109</v>
      </c>
      <c r="D233" s="16">
        <v>1</v>
      </c>
      <c r="E233" s="22">
        <v>17678.759999999998</v>
      </c>
      <c r="F233" s="22"/>
      <c r="G233" s="8"/>
      <c r="H233" s="5"/>
      <c r="I233" s="8"/>
      <c r="J233" s="5"/>
      <c r="K233" s="5"/>
      <c r="L233" s="9"/>
      <c r="M233" s="9"/>
      <c r="N233" s="5">
        <f t="shared" si="14"/>
        <v>0</v>
      </c>
      <c r="O233" s="5"/>
    </row>
    <row r="234" spans="1:15" ht="409.5" x14ac:dyDescent="0.25">
      <c r="A234" s="37">
        <v>32</v>
      </c>
      <c r="B234" s="38" t="s">
        <v>127</v>
      </c>
      <c r="C234" s="6"/>
      <c r="D234" s="7"/>
      <c r="E234" s="39"/>
      <c r="F234" s="39"/>
      <c r="G234" s="8"/>
      <c r="H234" s="10"/>
      <c r="I234" s="8"/>
      <c r="J234" s="10"/>
      <c r="K234" s="10"/>
      <c r="L234" s="9"/>
      <c r="M234" s="9"/>
      <c r="N234" s="5">
        <f t="shared" si="14"/>
        <v>0</v>
      </c>
      <c r="O234" s="10"/>
    </row>
    <row r="235" spans="1:15" x14ac:dyDescent="0.25">
      <c r="A235" s="37">
        <v>32.35</v>
      </c>
      <c r="B235" s="38" t="s">
        <v>128</v>
      </c>
      <c r="C235" s="6" t="s">
        <v>29</v>
      </c>
      <c r="D235" s="7">
        <v>1</v>
      </c>
      <c r="E235" s="7">
        <v>4825000</v>
      </c>
      <c r="F235" s="7"/>
      <c r="G235" s="8"/>
      <c r="H235" s="10"/>
      <c r="I235" s="8"/>
      <c r="J235" s="10"/>
      <c r="K235" s="10"/>
      <c r="L235" s="9"/>
      <c r="M235" s="9"/>
      <c r="N235" s="5">
        <f t="shared" si="14"/>
        <v>0</v>
      </c>
      <c r="O235" s="10"/>
    </row>
    <row r="236" spans="1:15" x14ac:dyDescent="0.25">
      <c r="A236" s="35"/>
      <c r="B236" s="36" t="s">
        <v>129</v>
      </c>
      <c r="C236" s="43">
        <v>0.2</v>
      </c>
      <c r="D236" s="16">
        <f>D235</f>
        <v>1</v>
      </c>
      <c r="E236" s="22">
        <f>E235*C236</f>
        <v>965000</v>
      </c>
      <c r="F236" s="22"/>
      <c r="G236" s="8">
        <v>1</v>
      </c>
      <c r="H236" s="9">
        <f t="shared" ref="H236:H241" si="20">G236*E236</f>
        <v>965000</v>
      </c>
      <c r="I236" s="8"/>
      <c r="J236" s="9">
        <f t="shared" ref="J236:J241" si="21">E236*I236</f>
        <v>0</v>
      </c>
      <c r="K236" s="5">
        <f t="shared" ref="K236:K241" si="22">G236+I236</f>
        <v>1</v>
      </c>
      <c r="L236" s="9">
        <f t="shared" si="15"/>
        <v>965000</v>
      </c>
      <c r="M236" s="9">
        <f t="shared" si="16"/>
        <v>0</v>
      </c>
      <c r="N236" s="5">
        <f t="shared" si="14"/>
        <v>0</v>
      </c>
      <c r="O236" s="5"/>
    </row>
    <row r="237" spans="1:15" x14ac:dyDescent="0.25">
      <c r="A237" s="35"/>
      <c r="B237" s="36" t="s">
        <v>130</v>
      </c>
      <c r="C237" s="43">
        <v>0.2</v>
      </c>
      <c r="D237" s="16">
        <f>D235</f>
        <v>1</v>
      </c>
      <c r="E237" s="22">
        <f>E235*C237</f>
        <v>965000</v>
      </c>
      <c r="F237" s="22"/>
      <c r="G237" s="8"/>
      <c r="H237" s="9">
        <f t="shared" si="20"/>
        <v>0</v>
      </c>
      <c r="I237" s="8">
        <v>0.85</v>
      </c>
      <c r="J237" s="9">
        <f t="shared" si="21"/>
        <v>820250</v>
      </c>
      <c r="K237" s="5">
        <f t="shared" si="22"/>
        <v>0.85</v>
      </c>
      <c r="L237" s="9">
        <f t="shared" si="15"/>
        <v>820250</v>
      </c>
      <c r="M237" s="9">
        <f t="shared" si="16"/>
        <v>0</v>
      </c>
      <c r="N237" s="5">
        <f t="shared" si="14"/>
        <v>0</v>
      </c>
      <c r="O237" s="5"/>
    </row>
    <row r="238" spans="1:15" ht="25.5" x14ac:dyDescent="0.25">
      <c r="A238" s="35"/>
      <c r="B238" s="36" t="s">
        <v>131</v>
      </c>
      <c r="C238" s="43">
        <v>0.2</v>
      </c>
      <c r="D238" s="16">
        <f>D235</f>
        <v>1</v>
      </c>
      <c r="E238" s="22">
        <f>C238*E235</f>
        <v>965000</v>
      </c>
      <c r="F238" s="22"/>
      <c r="G238" s="8"/>
      <c r="H238" s="9">
        <f t="shared" si="20"/>
        <v>0</v>
      </c>
      <c r="I238" s="8"/>
      <c r="J238" s="9">
        <f t="shared" si="21"/>
        <v>0</v>
      </c>
      <c r="K238" s="5">
        <f t="shared" si="22"/>
        <v>0</v>
      </c>
      <c r="L238" s="9">
        <f t="shared" si="15"/>
        <v>0</v>
      </c>
      <c r="M238" s="9">
        <f t="shared" si="16"/>
        <v>0</v>
      </c>
      <c r="N238" s="5">
        <f t="shared" si="14"/>
        <v>0</v>
      </c>
      <c r="O238" s="5"/>
    </row>
    <row r="239" spans="1:15" x14ac:dyDescent="0.25">
      <c r="A239" s="35"/>
      <c r="B239" s="36" t="s">
        <v>132</v>
      </c>
      <c r="C239" s="43">
        <v>0.15</v>
      </c>
      <c r="D239" s="16">
        <f>D235</f>
        <v>1</v>
      </c>
      <c r="E239" s="22">
        <f>C239*E235</f>
        <v>723750</v>
      </c>
      <c r="F239" s="22"/>
      <c r="G239" s="8"/>
      <c r="H239" s="9">
        <f t="shared" si="20"/>
        <v>0</v>
      </c>
      <c r="I239" s="8"/>
      <c r="J239" s="9">
        <f t="shared" si="21"/>
        <v>0</v>
      </c>
      <c r="K239" s="5">
        <f t="shared" si="22"/>
        <v>0</v>
      </c>
      <c r="L239" s="9">
        <f t="shared" si="15"/>
        <v>0</v>
      </c>
      <c r="M239" s="9">
        <f t="shared" si="16"/>
        <v>0</v>
      </c>
      <c r="N239" s="5">
        <f t="shared" si="14"/>
        <v>0</v>
      </c>
      <c r="O239" s="5"/>
    </row>
    <row r="240" spans="1:15" x14ac:dyDescent="0.25">
      <c r="A240" s="35"/>
      <c r="B240" s="36" t="s">
        <v>133</v>
      </c>
      <c r="C240" s="43">
        <v>0.1</v>
      </c>
      <c r="D240" s="20">
        <f>D235</f>
        <v>1</v>
      </c>
      <c r="E240" s="22">
        <f>C240*E236</f>
        <v>96500</v>
      </c>
      <c r="F240" s="22"/>
      <c r="G240" s="8"/>
      <c r="H240" s="9">
        <f t="shared" si="20"/>
        <v>0</v>
      </c>
      <c r="I240" s="8"/>
      <c r="J240" s="9">
        <f t="shared" si="21"/>
        <v>0</v>
      </c>
      <c r="K240" s="5">
        <f t="shared" si="22"/>
        <v>0</v>
      </c>
      <c r="L240" s="9">
        <f t="shared" si="15"/>
        <v>0</v>
      </c>
      <c r="M240" s="9">
        <f t="shared" si="16"/>
        <v>0</v>
      </c>
      <c r="N240" s="5">
        <f t="shared" si="14"/>
        <v>0</v>
      </c>
      <c r="O240" s="5"/>
    </row>
    <row r="241" spans="1:15" ht="51" x14ac:dyDescent="0.25">
      <c r="A241" s="35"/>
      <c r="B241" s="36" t="s">
        <v>134</v>
      </c>
      <c r="C241" s="43">
        <v>0.15</v>
      </c>
      <c r="D241" s="20">
        <f>D235</f>
        <v>1</v>
      </c>
      <c r="E241" s="22">
        <f>C241*E237</f>
        <v>144750</v>
      </c>
      <c r="F241" s="22"/>
      <c r="G241" s="8"/>
      <c r="H241" s="9">
        <f t="shared" si="20"/>
        <v>0</v>
      </c>
      <c r="I241" s="8"/>
      <c r="J241" s="9">
        <f t="shared" si="21"/>
        <v>0</v>
      </c>
      <c r="K241" s="5">
        <f t="shared" si="22"/>
        <v>0</v>
      </c>
      <c r="L241" s="9">
        <f t="shared" si="15"/>
        <v>0</v>
      </c>
      <c r="M241" s="9">
        <f t="shared" si="16"/>
        <v>0</v>
      </c>
      <c r="N241" s="5">
        <f t="shared" si="14"/>
        <v>0</v>
      </c>
      <c r="O241" s="5"/>
    </row>
    <row r="242" spans="1:15" ht="165.75" x14ac:dyDescent="0.25">
      <c r="A242" s="37">
        <v>33</v>
      </c>
      <c r="B242" s="38" t="s">
        <v>135</v>
      </c>
      <c r="C242" s="6"/>
      <c r="D242" s="7"/>
      <c r="E242" s="39"/>
      <c r="F242" s="39"/>
      <c r="G242" s="8"/>
      <c r="H242" s="14"/>
      <c r="I242" s="8"/>
      <c r="J242" s="14"/>
      <c r="K242" s="10"/>
      <c r="L242" s="9"/>
      <c r="M242" s="9"/>
      <c r="N242" s="5">
        <f t="shared" si="14"/>
        <v>0</v>
      </c>
      <c r="O242" s="10"/>
    </row>
    <row r="243" spans="1:15" x14ac:dyDescent="0.25">
      <c r="A243" s="35">
        <v>34</v>
      </c>
      <c r="B243" s="36" t="s">
        <v>136</v>
      </c>
      <c r="C243" s="15" t="s">
        <v>137</v>
      </c>
      <c r="D243" s="22">
        <v>2522.65</v>
      </c>
      <c r="E243" s="22">
        <v>199.55</v>
      </c>
      <c r="F243" s="22"/>
      <c r="G243" s="8"/>
      <c r="H243" s="9">
        <f t="shared" ref="H243:H244" si="23">G243*E243</f>
        <v>0</v>
      </c>
      <c r="I243" s="8"/>
      <c r="J243" s="9">
        <f t="shared" ref="J243:J244" si="24">E243*I243</f>
        <v>0</v>
      </c>
      <c r="K243" s="5">
        <f t="shared" ref="K243:K244" si="25">G243+I243</f>
        <v>0</v>
      </c>
      <c r="L243" s="9">
        <f t="shared" si="15"/>
        <v>0</v>
      </c>
      <c r="M243" s="9">
        <f t="shared" si="16"/>
        <v>0</v>
      </c>
      <c r="N243" s="5">
        <f t="shared" si="14"/>
        <v>0</v>
      </c>
      <c r="O243" s="5"/>
    </row>
    <row r="244" spans="1:15" x14ac:dyDescent="0.25">
      <c r="A244" s="35">
        <v>35</v>
      </c>
      <c r="B244" s="36" t="s">
        <v>138</v>
      </c>
      <c r="C244" s="15" t="s">
        <v>137</v>
      </c>
      <c r="D244" s="23">
        <v>903.48</v>
      </c>
      <c r="E244" s="22">
        <v>231.91</v>
      </c>
      <c r="F244" s="22"/>
      <c r="G244" s="8"/>
      <c r="H244" s="9">
        <f t="shared" si="23"/>
        <v>0</v>
      </c>
      <c r="I244" s="8"/>
      <c r="J244" s="9">
        <f t="shared" si="24"/>
        <v>0</v>
      </c>
      <c r="K244" s="5">
        <f t="shared" si="25"/>
        <v>0</v>
      </c>
      <c r="L244" s="9">
        <f t="shared" si="15"/>
        <v>0</v>
      </c>
      <c r="M244" s="9">
        <f t="shared" si="16"/>
        <v>0</v>
      </c>
      <c r="N244" s="5">
        <f t="shared" si="14"/>
        <v>0</v>
      </c>
      <c r="O244" s="5"/>
    </row>
    <row r="245" spans="1:15" ht="344.25" x14ac:dyDescent="0.25">
      <c r="A245" s="37">
        <v>40</v>
      </c>
      <c r="B245" s="38" t="s">
        <v>139</v>
      </c>
      <c r="C245" s="6"/>
      <c r="D245" s="7"/>
      <c r="E245" s="39"/>
      <c r="F245" s="39"/>
      <c r="G245" s="8"/>
      <c r="H245" s="9"/>
      <c r="I245" s="8"/>
      <c r="J245" s="9"/>
      <c r="K245" s="5"/>
      <c r="L245" s="9"/>
      <c r="M245" s="9"/>
      <c r="N245" s="5">
        <f t="shared" si="14"/>
        <v>0</v>
      </c>
      <c r="O245" s="10"/>
    </row>
    <row r="246" spans="1:15" x14ac:dyDescent="0.25">
      <c r="A246" s="37">
        <v>40.11</v>
      </c>
      <c r="B246" s="38" t="s">
        <v>140</v>
      </c>
      <c r="C246" s="6" t="s">
        <v>102</v>
      </c>
      <c r="D246" s="7">
        <v>34</v>
      </c>
      <c r="E246" s="39">
        <v>1495.68</v>
      </c>
      <c r="F246" s="39"/>
      <c r="G246" s="8"/>
      <c r="H246" s="9"/>
      <c r="I246" s="8"/>
      <c r="J246" s="9"/>
      <c r="K246" s="5"/>
      <c r="L246" s="9"/>
      <c r="M246" s="9"/>
      <c r="N246" s="5">
        <f t="shared" si="14"/>
        <v>0</v>
      </c>
      <c r="O246" s="10"/>
    </row>
    <row r="247" spans="1:15" x14ac:dyDescent="0.25">
      <c r="A247" s="35"/>
      <c r="B247" s="36" t="s">
        <v>141</v>
      </c>
      <c r="C247" s="43">
        <v>0.7</v>
      </c>
      <c r="D247" s="16">
        <f>D246</f>
        <v>34</v>
      </c>
      <c r="E247" s="22">
        <f>C247*E246</f>
        <v>1046.9759999999999</v>
      </c>
      <c r="F247" s="22"/>
      <c r="G247" s="8">
        <v>34</v>
      </c>
      <c r="H247" s="9">
        <f>G247*E247</f>
        <v>35597.183999999994</v>
      </c>
      <c r="I247" s="8"/>
      <c r="J247" s="9">
        <f>E247*I247</f>
        <v>0</v>
      </c>
      <c r="K247" s="5">
        <f>G247+I247</f>
        <v>34</v>
      </c>
      <c r="L247" s="9">
        <f t="shared" si="15"/>
        <v>35597.183999999994</v>
      </c>
      <c r="M247" s="9">
        <f t="shared" si="16"/>
        <v>0</v>
      </c>
      <c r="N247" s="5">
        <f t="shared" si="14"/>
        <v>0</v>
      </c>
      <c r="O247" s="5"/>
    </row>
    <row r="248" spans="1:15" x14ac:dyDescent="0.25">
      <c r="A248" s="35"/>
      <c r="B248" s="36" t="s">
        <v>142</v>
      </c>
      <c r="C248" s="43">
        <v>0.05</v>
      </c>
      <c r="D248" s="16">
        <v>34</v>
      </c>
      <c r="E248" s="22">
        <f>E246*C248</f>
        <v>74.784000000000006</v>
      </c>
      <c r="F248" s="22"/>
      <c r="G248" s="8"/>
      <c r="H248" s="9">
        <f t="shared" ref="H248" si="26">G248*E248</f>
        <v>0</v>
      </c>
      <c r="I248" s="8"/>
      <c r="J248" s="9">
        <f t="shared" ref="J248" si="27">E248*I248</f>
        <v>0</v>
      </c>
      <c r="K248" s="5">
        <f t="shared" ref="K248" si="28">G248+I248</f>
        <v>0</v>
      </c>
      <c r="L248" s="9">
        <f t="shared" si="15"/>
        <v>0</v>
      </c>
      <c r="M248" s="9">
        <f t="shared" si="16"/>
        <v>0</v>
      </c>
      <c r="N248" s="5">
        <f t="shared" si="14"/>
        <v>0</v>
      </c>
      <c r="O248" s="5"/>
    </row>
    <row r="249" spans="1:15" x14ac:dyDescent="0.25">
      <c r="A249" s="35"/>
      <c r="B249" s="36" t="s">
        <v>143</v>
      </c>
      <c r="C249" s="43">
        <v>0.2</v>
      </c>
      <c r="D249" s="16">
        <f>D246</f>
        <v>34</v>
      </c>
      <c r="E249" s="22">
        <f>C249*E246</f>
        <v>299.13600000000002</v>
      </c>
      <c r="F249" s="22"/>
      <c r="G249" s="8"/>
      <c r="H249" s="9">
        <f>G249*E249</f>
        <v>0</v>
      </c>
      <c r="I249" s="8"/>
      <c r="J249" s="9">
        <f>E249*I249</f>
        <v>0</v>
      </c>
      <c r="K249" s="5">
        <f>G249+I249</f>
        <v>0</v>
      </c>
      <c r="L249" s="9">
        <f t="shared" si="15"/>
        <v>0</v>
      </c>
      <c r="M249" s="9">
        <f t="shared" si="16"/>
        <v>0</v>
      </c>
      <c r="N249" s="5">
        <f t="shared" si="14"/>
        <v>0</v>
      </c>
      <c r="O249" s="5"/>
    </row>
    <row r="250" spans="1:15" x14ac:dyDescent="0.25">
      <c r="A250" s="35"/>
      <c r="B250" s="36" t="s">
        <v>144</v>
      </c>
      <c r="C250" s="43">
        <v>0.05</v>
      </c>
      <c r="D250" s="16">
        <f>D246</f>
        <v>34</v>
      </c>
      <c r="E250" s="22">
        <f>C250*E246</f>
        <v>74.784000000000006</v>
      </c>
      <c r="F250" s="22"/>
      <c r="G250" s="8"/>
      <c r="H250" s="9">
        <f>G250*E250</f>
        <v>0</v>
      </c>
      <c r="I250" s="8"/>
      <c r="J250" s="9">
        <f>E250*I250</f>
        <v>0</v>
      </c>
      <c r="K250" s="5">
        <f>G250+I250</f>
        <v>0</v>
      </c>
      <c r="L250" s="9">
        <f t="shared" si="15"/>
        <v>0</v>
      </c>
      <c r="M250" s="9">
        <f t="shared" si="16"/>
        <v>0</v>
      </c>
      <c r="N250" s="5">
        <f t="shared" si="14"/>
        <v>0</v>
      </c>
      <c r="O250" s="5"/>
    </row>
    <row r="251" spans="1:15" x14ac:dyDescent="0.25">
      <c r="A251" s="35"/>
      <c r="B251" s="36" t="s">
        <v>34</v>
      </c>
      <c r="C251" s="43">
        <v>0.05</v>
      </c>
      <c r="D251" s="16">
        <f>D246</f>
        <v>34</v>
      </c>
      <c r="E251" s="22">
        <f>C251*E246</f>
        <v>74.784000000000006</v>
      </c>
      <c r="F251" s="22"/>
      <c r="G251" s="8"/>
      <c r="H251" s="9">
        <f>G251*E251</f>
        <v>0</v>
      </c>
      <c r="I251" s="8"/>
      <c r="J251" s="9">
        <f>E251*I251</f>
        <v>0</v>
      </c>
      <c r="K251" s="5">
        <f>G251+I251</f>
        <v>0</v>
      </c>
      <c r="L251" s="9">
        <f t="shared" si="15"/>
        <v>0</v>
      </c>
      <c r="M251" s="9">
        <f t="shared" si="16"/>
        <v>0</v>
      </c>
      <c r="N251" s="5">
        <f t="shared" si="14"/>
        <v>0</v>
      </c>
      <c r="O251" s="5"/>
    </row>
    <row r="252" spans="1:15" ht="267.75" x14ac:dyDescent="0.25">
      <c r="A252" s="50">
        <v>41</v>
      </c>
      <c r="B252" s="42" t="s">
        <v>145</v>
      </c>
      <c r="C252" s="24"/>
      <c r="D252" s="25"/>
      <c r="E252" s="51"/>
      <c r="F252" s="51"/>
      <c r="G252" s="26"/>
      <c r="H252" s="10"/>
      <c r="I252" s="8"/>
      <c r="J252" s="10"/>
      <c r="K252" s="10"/>
      <c r="L252" s="9"/>
      <c r="M252" s="9"/>
      <c r="N252" s="5">
        <f t="shared" si="14"/>
        <v>0</v>
      </c>
      <c r="O252" s="10"/>
    </row>
    <row r="253" spans="1:15" ht="25.5" x14ac:dyDescent="0.25">
      <c r="A253" s="52" t="s">
        <v>146</v>
      </c>
      <c r="B253" s="38" t="s">
        <v>147</v>
      </c>
      <c r="C253" s="6" t="s">
        <v>102</v>
      </c>
      <c r="D253" s="7">
        <v>668</v>
      </c>
      <c r="E253" s="39">
        <v>914.8</v>
      </c>
      <c r="F253" s="39"/>
      <c r="G253" s="8"/>
      <c r="H253" s="10"/>
      <c r="I253" s="8"/>
      <c r="J253" s="10"/>
      <c r="K253" s="10"/>
      <c r="L253" s="9"/>
      <c r="M253" s="9"/>
      <c r="N253" s="5">
        <f t="shared" si="14"/>
        <v>0</v>
      </c>
      <c r="O253" s="10"/>
    </row>
    <row r="254" spans="1:15" x14ac:dyDescent="0.25">
      <c r="A254" s="35"/>
      <c r="B254" s="36" t="s">
        <v>141</v>
      </c>
      <c r="C254" s="43">
        <v>0.65</v>
      </c>
      <c r="D254" s="16">
        <f>D253</f>
        <v>668</v>
      </c>
      <c r="E254" s="22">
        <f>C254*E253</f>
        <v>594.62</v>
      </c>
      <c r="F254" s="22"/>
      <c r="G254" s="8">
        <v>668</v>
      </c>
      <c r="H254" s="9">
        <f>G254*E254</f>
        <v>397206.16</v>
      </c>
      <c r="I254" s="8"/>
      <c r="J254" s="9">
        <f>E254*I254</f>
        <v>0</v>
      </c>
      <c r="K254" s="5">
        <f>G254+I254</f>
        <v>668</v>
      </c>
      <c r="L254" s="9">
        <f t="shared" si="15"/>
        <v>397206.16</v>
      </c>
      <c r="M254" s="9">
        <f t="shared" si="16"/>
        <v>0</v>
      </c>
      <c r="N254" s="5">
        <f t="shared" si="14"/>
        <v>0</v>
      </c>
      <c r="O254" s="5"/>
    </row>
    <row r="255" spans="1:15" x14ac:dyDescent="0.25">
      <c r="A255" s="35"/>
      <c r="B255" s="36" t="s">
        <v>142</v>
      </c>
      <c r="C255" s="43">
        <v>0.05</v>
      </c>
      <c r="D255" s="16">
        <v>668</v>
      </c>
      <c r="E255" s="22">
        <f>E253*C255</f>
        <v>45.74</v>
      </c>
      <c r="F255" s="22"/>
      <c r="G255" s="8"/>
      <c r="H255" s="9">
        <f t="shared" ref="H255:H256" si="29">G255*E255</f>
        <v>0</v>
      </c>
      <c r="I255" s="8"/>
      <c r="J255" s="9">
        <f t="shared" ref="J255:J258" si="30">E255*I255</f>
        <v>0</v>
      </c>
      <c r="K255" s="5">
        <f t="shared" ref="K255:K256" si="31">G255+I255</f>
        <v>0</v>
      </c>
      <c r="L255" s="9">
        <f t="shared" si="15"/>
        <v>0</v>
      </c>
      <c r="M255" s="9">
        <f t="shared" si="16"/>
        <v>0</v>
      </c>
      <c r="N255" s="5">
        <f t="shared" si="14"/>
        <v>0</v>
      </c>
      <c r="O255" s="5"/>
    </row>
    <row r="256" spans="1:15" x14ac:dyDescent="0.25">
      <c r="A256" s="35"/>
      <c r="B256" s="36" t="s">
        <v>143</v>
      </c>
      <c r="C256" s="43">
        <v>0.2</v>
      </c>
      <c r="D256" s="16">
        <f>D253</f>
        <v>668</v>
      </c>
      <c r="E256" s="22">
        <f>C256*E253</f>
        <v>182.96</v>
      </c>
      <c r="F256" s="22"/>
      <c r="G256" s="8"/>
      <c r="H256" s="9">
        <f t="shared" si="29"/>
        <v>0</v>
      </c>
      <c r="I256" s="8"/>
      <c r="J256" s="9">
        <f t="shared" si="30"/>
        <v>0</v>
      </c>
      <c r="K256" s="5">
        <f t="shared" si="31"/>
        <v>0</v>
      </c>
      <c r="L256" s="9">
        <f t="shared" si="15"/>
        <v>0</v>
      </c>
      <c r="M256" s="9">
        <f t="shared" si="16"/>
        <v>0</v>
      </c>
      <c r="N256" s="5">
        <f t="shared" si="14"/>
        <v>0</v>
      </c>
      <c r="O256" s="5"/>
    </row>
    <row r="257" spans="1:15" x14ac:dyDescent="0.25">
      <c r="A257" s="35"/>
      <c r="B257" s="36" t="s">
        <v>144</v>
      </c>
      <c r="C257" s="43">
        <v>0.05</v>
      </c>
      <c r="D257" s="16">
        <f>D253</f>
        <v>668</v>
      </c>
      <c r="E257" s="22">
        <f>C257*E253</f>
        <v>45.74</v>
      </c>
      <c r="F257" s="22"/>
      <c r="G257" s="8"/>
      <c r="H257" s="9">
        <f>G257*E257</f>
        <v>0</v>
      </c>
      <c r="I257" s="8"/>
      <c r="J257" s="9">
        <f t="shared" si="30"/>
        <v>0</v>
      </c>
      <c r="K257" s="5">
        <f>G257+I257</f>
        <v>0</v>
      </c>
      <c r="L257" s="9">
        <f t="shared" si="15"/>
        <v>0</v>
      </c>
      <c r="M257" s="9">
        <f t="shared" si="16"/>
        <v>0</v>
      </c>
      <c r="N257" s="5">
        <f t="shared" si="14"/>
        <v>0</v>
      </c>
      <c r="O257" s="5"/>
    </row>
    <row r="258" spans="1:15" x14ac:dyDescent="0.25">
      <c r="A258" s="35"/>
      <c r="B258" s="36" t="s">
        <v>34</v>
      </c>
      <c r="C258" s="43">
        <v>0.05</v>
      </c>
      <c r="D258" s="16">
        <f>D253</f>
        <v>668</v>
      </c>
      <c r="E258" s="22">
        <f>C258*E253</f>
        <v>45.74</v>
      </c>
      <c r="F258" s="22"/>
      <c r="G258" s="8"/>
      <c r="H258" s="9">
        <f>G258*E258</f>
        <v>0</v>
      </c>
      <c r="I258" s="8"/>
      <c r="J258" s="9">
        <f t="shared" si="30"/>
        <v>0</v>
      </c>
      <c r="K258" s="5">
        <f>G258+I258</f>
        <v>0</v>
      </c>
      <c r="L258" s="9">
        <f t="shared" si="15"/>
        <v>0</v>
      </c>
      <c r="M258" s="9">
        <f t="shared" si="16"/>
        <v>0</v>
      </c>
      <c r="N258" s="5">
        <f t="shared" si="14"/>
        <v>0</v>
      </c>
      <c r="O258" s="5"/>
    </row>
    <row r="259" spans="1:15" ht="25.5" x14ac:dyDescent="0.25">
      <c r="A259" s="52" t="s">
        <v>148</v>
      </c>
      <c r="B259" s="38" t="s">
        <v>149</v>
      </c>
      <c r="C259" s="6" t="s">
        <v>102</v>
      </c>
      <c r="D259" s="7">
        <v>416</v>
      </c>
      <c r="E259" s="39">
        <v>649.91999999999996</v>
      </c>
      <c r="F259" s="39"/>
      <c r="G259" s="8"/>
      <c r="H259" s="10"/>
      <c r="I259" s="8"/>
      <c r="J259" s="10"/>
      <c r="K259" s="10"/>
      <c r="L259" s="9"/>
      <c r="M259" s="9"/>
      <c r="N259" s="5">
        <f t="shared" si="14"/>
        <v>0</v>
      </c>
      <c r="O259" s="10"/>
    </row>
    <row r="260" spans="1:15" x14ac:dyDescent="0.25">
      <c r="A260" s="35"/>
      <c r="B260" s="36" t="s">
        <v>141</v>
      </c>
      <c r="C260" s="43">
        <v>0.65</v>
      </c>
      <c r="D260" s="16">
        <f>D259</f>
        <v>416</v>
      </c>
      <c r="E260" s="22">
        <f>C260*E259</f>
        <v>422.44799999999998</v>
      </c>
      <c r="F260" s="22"/>
      <c r="G260" s="8">
        <v>416</v>
      </c>
      <c r="H260" s="9">
        <f>G260*E260</f>
        <v>175738.36799999999</v>
      </c>
      <c r="I260" s="8"/>
      <c r="J260" s="9">
        <f>E260*I260</f>
        <v>0</v>
      </c>
      <c r="K260" s="5">
        <f>G260+I260</f>
        <v>416</v>
      </c>
      <c r="L260" s="9">
        <f t="shared" si="15"/>
        <v>175738.36799999999</v>
      </c>
      <c r="M260" s="9">
        <f t="shared" si="16"/>
        <v>0</v>
      </c>
      <c r="N260" s="5">
        <f t="shared" si="14"/>
        <v>0</v>
      </c>
      <c r="O260" s="5"/>
    </row>
    <row r="261" spans="1:15" x14ac:dyDescent="0.25">
      <c r="A261" s="35"/>
      <c r="B261" s="36" t="s">
        <v>142</v>
      </c>
      <c r="C261" s="43">
        <v>0.05</v>
      </c>
      <c r="D261" s="16">
        <v>416</v>
      </c>
      <c r="E261" s="22">
        <f>E259*C261</f>
        <v>32.496000000000002</v>
      </c>
      <c r="F261" s="22"/>
      <c r="G261" s="8"/>
      <c r="H261" s="9">
        <f t="shared" ref="H261" si="32">G261*E261</f>
        <v>0</v>
      </c>
      <c r="I261" s="8"/>
      <c r="J261" s="9">
        <f t="shared" ref="J261" si="33">E261*I261</f>
        <v>0</v>
      </c>
      <c r="K261" s="5">
        <f t="shared" ref="K261" si="34">G261+I261</f>
        <v>0</v>
      </c>
      <c r="L261" s="9">
        <f t="shared" si="15"/>
        <v>0</v>
      </c>
      <c r="M261" s="9">
        <f t="shared" si="16"/>
        <v>0</v>
      </c>
      <c r="N261" s="5">
        <f t="shared" si="14"/>
        <v>0</v>
      </c>
      <c r="O261" s="5"/>
    </row>
    <row r="262" spans="1:15" x14ac:dyDescent="0.25">
      <c r="A262" s="35"/>
      <c r="B262" s="36" t="s">
        <v>143</v>
      </c>
      <c r="C262" s="43">
        <v>0.2</v>
      </c>
      <c r="D262" s="16">
        <f>D259</f>
        <v>416</v>
      </c>
      <c r="E262" s="22">
        <f>C262*E259</f>
        <v>129.98400000000001</v>
      </c>
      <c r="F262" s="22"/>
      <c r="G262" s="8"/>
      <c r="H262" s="9">
        <f>G262*E262</f>
        <v>0</v>
      </c>
      <c r="I262" s="8"/>
      <c r="J262" s="9">
        <f>E262*I262</f>
        <v>0</v>
      </c>
      <c r="K262" s="5">
        <f>G262+I262</f>
        <v>0</v>
      </c>
      <c r="L262" s="9">
        <f t="shared" si="15"/>
        <v>0</v>
      </c>
      <c r="M262" s="9">
        <f t="shared" si="16"/>
        <v>0</v>
      </c>
      <c r="N262" s="5">
        <f t="shared" si="14"/>
        <v>0</v>
      </c>
      <c r="O262" s="5"/>
    </row>
    <row r="263" spans="1:15" x14ac:dyDescent="0.25">
      <c r="A263" s="35"/>
      <c r="B263" s="36" t="s">
        <v>144</v>
      </c>
      <c r="C263" s="43">
        <v>0.05</v>
      </c>
      <c r="D263" s="16">
        <f>D259</f>
        <v>416</v>
      </c>
      <c r="E263" s="22">
        <f>C263*E259</f>
        <v>32.496000000000002</v>
      </c>
      <c r="F263" s="22"/>
      <c r="G263" s="8"/>
      <c r="H263" s="9">
        <f>G263*E263</f>
        <v>0</v>
      </c>
      <c r="I263" s="8"/>
      <c r="J263" s="9">
        <f>E263*I263</f>
        <v>0</v>
      </c>
      <c r="K263" s="5">
        <f>G263+I263</f>
        <v>0</v>
      </c>
      <c r="L263" s="9">
        <f t="shared" si="15"/>
        <v>0</v>
      </c>
      <c r="M263" s="9">
        <f t="shared" si="16"/>
        <v>0</v>
      </c>
      <c r="N263" s="5">
        <f t="shared" si="14"/>
        <v>0</v>
      </c>
      <c r="O263" s="5"/>
    </row>
    <row r="264" spans="1:15" x14ac:dyDescent="0.25">
      <c r="A264" s="35"/>
      <c r="B264" s="36" t="s">
        <v>34</v>
      </c>
      <c r="C264" s="43">
        <v>0.05</v>
      </c>
      <c r="D264" s="16">
        <f>D259</f>
        <v>416</v>
      </c>
      <c r="E264" s="22">
        <f>C264*E259</f>
        <v>32.496000000000002</v>
      </c>
      <c r="F264" s="22"/>
      <c r="G264" s="8"/>
      <c r="H264" s="9">
        <f>G264*E264</f>
        <v>0</v>
      </c>
      <c r="I264" s="8"/>
      <c r="J264" s="9">
        <f>E264*I264</f>
        <v>0</v>
      </c>
      <c r="K264" s="5">
        <f>G264+I264</f>
        <v>0</v>
      </c>
      <c r="L264" s="9">
        <f t="shared" si="15"/>
        <v>0</v>
      </c>
      <c r="M264" s="9">
        <f t="shared" si="16"/>
        <v>0</v>
      </c>
      <c r="N264" s="5">
        <f t="shared" si="14"/>
        <v>0</v>
      </c>
      <c r="O264" s="5"/>
    </row>
    <row r="265" spans="1:15" ht="25.5" x14ac:dyDescent="0.25">
      <c r="A265" s="52" t="s">
        <v>150</v>
      </c>
      <c r="B265" s="38" t="s">
        <v>151</v>
      </c>
      <c r="C265" s="6" t="s">
        <v>102</v>
      </c>
      <c r="D265" s="7">
        <v>293</v>
      </c>
      <c r="E265" s="39">
        <v>326.32</v>
      </c>
      <c r="F265" s="39"/>
      <c r="G265" s="8"/>
      <c r="H265" s="10"/>
      <c r="I265" s="8"/>
      <c r="J265" s="10"/>
      <c r="K265" s="10"/>
      <c r="L265" s="9"/>
      <c r="M265" s="9"/>
      <c r="N265" s="5">
        <f t="shared" si="14"/>
        <v>0</v>
      </c>
      <c r="O265" s="10"/>
    </row>
    <row r="266" spans="1:15" x14ac:dyDescent="0.25">
      <c r="A266" s="35"/>
      <c r="B266" s="36" t="s">
        <v>141</v>
      </c>
      <c r="C266" s="43">
        <v>0.65</v>
      </c>
      <c r="D266" s="16">
        <f>D265</f>
        <v>293</v>
      </c>
      <c r="E266" s="22">
        <f>C266*E265</f>
        <v>212.108</v>
      </c>
      <c r="F266" s="22"/>
      <c r="G266" s="8">
        <v>293</v>
      </c>
      <c r="H266" s="9">
        <f>G266*E266</f>
        <v>62147.644</v>
      </c>
      <c r="I266" s="8"/>
      <c r="J266" s="9">
        <f>E266*I266</f>
        <v>0</v>
      </c>
      <c r="K266" s="5">
        <f>G266+I266</f>
        <v>293</v>
      </c>
      <c r="L266" s="9">
        <f t="shared" si="15"/>
        <v>62147.644</v>
      </c>
      <c r="M266" s="9">
        <f t="shared" si="16"/>
        <v>0</v>
      </c>
      <c r="N266" s="5">
        <f t="shared" si="14"/>
        <v>0</v>
      </c>
      <c r="O266" s="5"/>
    </row>
    <row r="267" spans="1:15" x14ac:dyDescent="0.25">
      <c r="A267" s="35"/>
      <c r="B267" s="36" t="s">
        <v>142</v>
      </c>
      <c r="C267" s="43">
        <v>0.05</v>
      </c>
      <c r="D267" s="16">
        <v>293</v>
      </c>
      <c r="E267" s="22">
        <f>E265*C267</f>
        <v>16.315999999999999</v>
      </c>
      <c r="F267" s="22"/>
      <c r="G267" s="8"/>
      <c r="H267" s="9">
        <f t="shared" ref="H267" si="35">G267*E267</f>
        <v>0</v>
      </c>
      <c r="I267" s="8"/>
      <c r="J267" s="9">
        <f t="shared" ref="J267" si="36">E267*I267</f>
        <v>0</v>
      </c>
      <c r="K267" s="5">
        <f t="shared" ref="K267" si="37">G267+I267</f>
        <v>0</v>
      </c>
      <c r="L267" s="9">
        <f t="shared" si="15"/>
        <v>0</v>
      </c>
      <c r="M267" s="9">
        <f t="shared" si="16"/>
        <v>0</v>
      </c>
      <c r="N267" s="5">
        <f t="shared" si="14"/>
        <v>0</v>
      </c>
      <c r="O267" s="5"/>
    </row>
    <row r="268" spans="1:15" x14ac:dyDescent="0.25">
      <c r="A268" s="35"/>
      <c r="B268" s="36" t="s">
        <v>143</v>
      </c>
      <c r="C268" s="43">
        <v>0.2</v>
      </c>
      <c r="D268" s="16">
        <f>D265</f>
        <v>293</v>
      </c>
      <c r="E268" s="22">
        <f>C268*E265</f>
        <v>65.263999999999996</v>
      </c>
      <c r="F268" s="22"/>
      <c r="G268" s="8"/>
      <c r="H268" s="9">
        <f>G268*E268</f>
        <v>0</v>
      </c>
      <c r="I268" s="8"/>
      <c r="J268" s="9">
        <f>E268*I268</f>
        <v>0</v>
      </c>
      <c r="K268" s="5">
        <f>G268+I268</f>
        <v>0</v>
      </c>
      <c r="L268" s="9">
        <f t="shared" si="15"/>
        <v>0</v>
      </c>
      <c r="M268" s="9">
        <f t="shared" si="16"/>
        <v>0</v>
      </c>
      <c r="N268" s="5">
        <f t="shared" si="14"/>
        <v>0</v>
      </c>
      <c r="O268" s="5"/>
    </row>
    <row r="269" spans="1:15" x14ac:dyDescent="0.25">
      <c r="A269" s="35"/>
      <c r="B269" s="36" t="s">
        <v>144</v>
      </c>
      <c r="C269" s="43">
        <v>0.05</v>
      </c>
      <c r="D269" s="16">
        <f>D265</f>
        <v>293</v>
      </c>
      <c r="E269" s="22">
        <f>C269*E265</f>
        <v>16.315999999999999</v>
      </c>
      <c r="F269" s="22"/>
      <c r="G269" s="8"/>
      <c r="H269" s="9">
        <f>G269*E269</f>
        <v>0</v>
      </c>
      <c r="I269" s="8"/>
      <c r="J269" s="9">
        <f>E269*I269</f>
        <v>0</v>
      </c>
      <c r="K269" s="5">
        <f>G269+I269</f>
        <v>0</v>
      </c>
      <c r="L269" s="9">
        <f t="shared" si="15"/>
        <v>0</v>
      </c>
      <c r="M269" s="9">
        <f t="shared" si="16"/>
        <v>0</v>
      </c>
      <c r="N269" s="5">
        <f t="shared" si="14"/>
        <v>0</v>
      </c>
      <c r="O269" s="5"/>
    </row>
    <row r="270" spans="1:15" x14ac:dyDescent="0.25">
      <c r="A270" s="35"/>
      <c r="B270" s="36" t="s">
        <v>34</v>
      </c>
      <c r="C270" s="43">
        <v>0.05</v>
      </c>
      <c r="D270" s="16">
        <f>D265</f>
        <v>293</v>
      </c>
      <c r="E270" s="22">
        <f>C270*E265</f>
        <v>16.315999999999999</v>
      </c>
      <c r="F270" s="22"/>
      <c r="G270" s="8"/>
      <c r="H270" s="9">
        <f>G270*E270</f>
        <v>0</v>
      </c>
      <c r="I270" s="8"/>
      <c r="J270" s="9">
        <f>E270*I270</f>
        <v>0</v>
      </c>
      <c r="K270" s="5">
        <f>G270+I270</f>
        <v>0</v>
      </c>
      <c r="L270" s="9">
        <f t="shared" si="15"/>
        <v>0</v>
      </c>
      <c r="M270" s="9">
        <f t="shared" si="16"/>
        <v>0</v>
      </c>
      <c r="N270" s="5">
        <f t="shared" ref="N270:N333" si="38">M270*E270</f>
        <v>0</v>
      </c>
      <c r="O270" s="5"/>
    </row>
    <row r="271" spans="1:15" ht="25.5" x14ac:dyDescent="0.25">
      <c r="A271" s="37">
        <v>41.01</v>
      </c>
      <c r="B271" s="38" t="s">
        <v>152</v>
      </c>
      <c r="C271" s="6" t="s">
        <v>102</v>
      </c>
      <c r="D271" s="7">
        <v>187</v>
      </c>
      <c r="E271" s="39">
        <v>229.22</v>
      </c>
      <c r="F271" s="39"/>
      <c r="G271" s="8"/>
      <c r="H271" s="10"/>
      <c r="I271" s="8"/>
      <c r="J271" s="10"/>
      <c r="K271" s="10"/>
      <c r="L271" s="9"/>
      <c r="M271" s="9"/>
      <c r="N271" s="5">
        <f t="shared" si="38"/>
        <v>0</v>
      </c>
      <c r="O271" s="10"/>
    </row>
    <row r="272" spans="1:15" x14ac:dyDescent="0.25">
      <c r="A272" s="35"/>
      <c r="B272" s="36" t="s">
        <v>141</v>
      </c>
      <c r="C272" s="43">
        <v>0.65</v>
      </c>
      <c r="D272" s="16">
        <f>D271</f>
        <v>187</v>
      </c>
      <c r="E272" s="22">
        <f>C272*E271</f>
        <v>148.99299999999999</v>
      </c>
      <c r="F272" s="22"/>
      <c r="G272" s="8">
        <v>187</v>
      </c>
      <c r="H272" s="9">
        <f>G272*E272</f>
        <v>27861.690999999999</v>
      </c>
      <c r="I272" s="8"/>
      <c r="J272" s="9">
        <f>E272*I272</f>
        <v>0</v>
      </c>
      <c r="K272" s="5">
        <f>G272+I272</f>
        <v>187</v>
      </c>
      <c r="L272" s="9">
        <f t="shared" si="15"/>
        <v>27861.690999999999</v>
      </c>
      <c r="M272" s="9">
        <f t="shared" si="16"/>
        <v>0</v>
      </c>
      <c r="N272" s="5">
        <f t="shared" si="38"/>
        <v>0</v>
      </c>
      <c r="O272" s="5"/>
    </row>
    <row r="273" spans="1:15" x14ac:dyDescent="0.25">
      <c r="A273" s="35"/>
      <c r="B273" s="36" t="s">
        <v>142</v>
      </c>
      <c r="C273" s="43">
        <v>0.05</v>
      </c>
      <c r="D273" s="16">
        <f t="shared" ref="D273:D274" si="39">D272</f>
        <v>187</v>
      </c>
      <c r="E273" s="22">
        <f>E271*C273</f>
        <v>11.461</v>
      </c>
      <c r="F273" s="22"/>
      <c r="G273" s="8"/>
      <c r="H273" s="9">
        <f t="shared" ref="H273" si="40">G273*E273</f>
        <v>0</v>
      </c>
      <c r="I273" s="8"/>
      <c r="J273" s="9">
        <f t="shared" ref="J273" si="41">E273*I273</f>
        <v>0</v>
      </c>
      <c r="K273" s="5">
        <f t="shared" ref="K273" si="42">G273+I273</f>
        <v>0</v>
      </c>
      <c r="L273" s="9">
        <f t="shared" si="15"/>
        <v>0</v>
      </c>
      <c r="M273" s="9">
        <f t="shared" si="16"/>
        <v>0</v>
      </c>
      <c r="N273" s="5">
        <f t="shared" si="38"/>
        <v>0</v>
      </c>
      <c r="O273" s="5"/>
    </row>
    <row r="274" spans="1:15" x14ac:dyDescent="0.25">
      <c r="A274" s="35"/>
      <c r="B274" s="36" t="s">
        <v>143</v>
      </c>
      <c r="C274" s="43">
        <v>0.2</v>
      </c>
      <c r="D274" s="16">
        <f t="shared" si="39"/>
        <v>187</v>
      </c>
      <c r="E274" s="22">
        <f>C274*E271</f>
        <v>45.844000000000001</v>
      </c>
      <c r="F274" s="22"/>
      <c r="G274" s="8"/>
      <c r="H274" s="9">
        <f>G274*E274</f>
        <v>0</v>
      </c>
      <c r="I274" s="8"/>
      <c r="J274" s="9">
        <f>E274*I274</f>
        <v>0</v>
      </c>
      <c r="K274" s="5">
        <f>G274+I274</f>
        <v>0</v>
      </c>
      <c r="L274" s="9">
        <f t="shared" si="15"/>
        <v>0</v>
      </c>
      <c r="M274" s="9">
        <f t="shared" si="16"/>
        <v>0</v>
      </c>
      <c r="N274" s="5">
        <f t="shared" si="38"/>
        <v>0</v>
      </c>
      <c r="O274" s="5"/>
    </row>
    <row r="275" spans="1:15" x14ac:dyDescent="0.25">
      <c r="A275" s="35"/>
      <c r="B275" s="36" t="s">
        <v>144</v>
      </c>
      <c r="C275" s="43">
        <v>0.05</v>
      </c>
      <c r="D275" s="16">
        <f>D271</f>
        <v>187</v>
      </c>
      <c r="E275" s="22">
        <f>C275*E271</f>
        <v>11.461</v>
      </c>
      <c r="F275" s="22"/>
      <c r="G275" s="8"/>
      <c r="H275" s="9">
        <f>G275*E275</f>
        <v>0</v>
      </c>
      <c r="I275" s="8"/>
      <c r="J275" s="9">
        <f>E275*I275</f>
        <v>0</v>
      </c>
      <c r="K275" s="5">
        <f>G275+I275</f>
        <v>0</v>
      </c>
      <c r="L275" s="9">
        <f t="shared" ref="L275:L342" si="43">K275*E275</f>
        <v>0</v>
      </c>
      <c r="M275" s="9">
        <f t="shared" ref="M275:M342" si="44">IF(D275&lt;G275,G275-D275,0)</f>
        <v>0</v>
      </c>
      <c r="N275" s="5">
        <f t="shared" si="38"/>
        <v>0</v>
      </c>
      <c r="O275" s="5"/>
    </row>
    <row r="276" spans="1:15" x14ac:dyDescent="0.25">
      <c r="A276" s="35"/>
      <c r="B276" s="36" t="s">
        <v>34</v>
      </c>
      <c r="C276" s="43">
        <v>0.05</v>
      </c>
      <c r="D276" s="16">
        <f>D271</f>
        <v>187</v>
      </c>
      <c r="E276" s="22">
        <f>C276*E271</f>
        <v>11.461</v>
      </c>
      <c r="F276" s="22"/>
      <c r="G276" s="8"/>
      <c r="H276" s="9">
        <f>G276*E276</f>
        <v>0</v>
      </c>
      <c r="I276" s="8"/>
      <c r="J276" s="9">
        <f>E276*I276</f>
        <v>0</v>
      </c>
      <c r="K276" s="5">
        <f>G276+I276</f>
        <v>0</v>
      </c>
      <c r="L276" s="9">
        <f t="shared" si="43"/>
        <v>0</v>
      </c>
      <c r="M276" s="9">
        <f t="shared" si="44"/>
        <v>0</v>
      </c>
      <c r="N276" s="5">
        <f t="shared" si="38"/>
        <v>0</v>
      </c>
      <c r="O276" s="5"/>
    </row>
    <row r="277" spans="1:15" ht="25.5" x14ac:dyDescent="0.25">
      <c r="A277" s="37">
        <v>41.02</v>
      </c>
      <c r="B277" s="38" t="s">
        <v>153</v>
      </c>
      <c r="C277" s="6" t="s">
        <v>102</v>
      </c>
      <c r="D277" s="7">
        <v>464</v>
      </c>
      <c r="E277" s="39">
        <v>169</v>
      </c>
      <c r="F277" s="39"/>
      <c r="G277" s="8"/>
      <c r="H277" s="10"/>
      <c r="I277" s="8"/>
      <c r="J277" s="10"/>
      <c r="K277" s="10"/>
      <c r="L277" s="9"/>
      <c r="M277" s="9"/>
      <c r="N277" s="5">
        <f t="shared" si="38"/>
        <v>0</v>
      </c>
      <c r="O277" s="10"/>
    </row>
    <row r="278" spans="1:15" x14ac:dyDescent="0.25">
      <c r="A278" s="35"/>
      <c r="B278" s="36" t="s">
        <v>141</v>
      </c>
      <c r="C278" s="43">
        <v>0.65</v>
      </c>
      <c r="D278" s="16">
        <f>D277</f>
        <v>464</v>
      </c>
      <c r="E278" s="22">
        <f>C278*E277</f>
        <v>109.85000000000001</v>
      </c>
      <c r="F278" s="22"/>
      <c r="G278" s="8">
        <v>464</v>
      </c>
      <c r="H278" s="9">
        <f>G278*E278</f>
        <v>50970.400000000001</v>
      </c>
      <c r="I278" s="8"/>
      <c r="J278" s="9">
        <f>E278*I278</f>
        <v>0</v>
      </c>
      <c r="K278" s="5">
        <f>G278+I278</f>
        <v>464</v>
      </c>
      <c r="L278" s="9">
        <f t="shared" si="43"/>
        <v>50970.400000000001</v>
      </c>
      <c r="M278" s="9">
        <f t="shared" si="44"/>
        <v>0</v>
      </c>
      <c r="N278" s="5">
        <f t="shared" si="38"/>
        <v>0</v>
      </c>
      <c r="O278" s="5"/>
    </row>
    <row r="279" spans="1:15" x14ac:dyDescent="0.25">
      <c r="A279" s="35"/>
      <c r="B279" s="36" t="s">
        <v>142</v>
      </c>
      <c r="C279" s="43">
        <v>0.05</v>
      </c>
      <c r="D279" s="16">
        <f>D278</f>
        <v>464</v>
      </c>
      <c r="E279" s="22">
        <f>E277*C279</f>
        <v>8.4500000000000011</v>
      </c>
      <c r="F279" s="22"/>
      <c r="G279" s="8"/>
      <c r="H279" s="9">
        <f t="shared" ref="H279" si="45">G279*E279</f>
        <v>0</v>
      </c>
      <c r="I279" s="8"/>
      <c r="J279" s="9">
        <f t="shared" ref="J279" si="46">E279*I279</f>
        <v>0</v>
      </c>
      <c r="K279" s="5">
        <f t="shared" ref="K279" si="47">G279+I279</f>
        <v>0</v>
      </c>
      <c r="L279" s="9">
        <f t="shared" si="43"/>
        <v>0</v>
      </c>
      <c r="M279" s="9">
        <f t="shared" si="44"/>
        <v>0</v>
      </c>
      <c r="N279" s="5">
        <f t="shared" si="38"/>
        <v>0</v>
      </c>
      <c r="O279" s="5"/>
    </row>
    <row r="280" spans="1:15" x14ac:dyDescent="0.25">
      <c r="A280" s="35"/>
      <c r="B280" s="36" t="s">
        <v>143</v>
      </c>
      <c r="C280" s="43">
        <v>0.2</v>
      </c>
      <c r="D280" s="16">
        <f>D277</f>
        <v>464</v>
      </c>
      <c r="E280" s="22">
        <f>C280*E277</f>
        <v>33.800000000000004</v>
      </c>
      <c r="F280" s="22"/>
      <c r="G280" s="8"/>
      <c r="H280" s="9">
        <f>G280*E280</f>
        <v>0</v>
      </c>
      <c r="I280" s="8"/>
      <c r="J280" s="9">
        <f>E280*I280</f>
        <v>0</v>
      </c>
      <c r="K280" s="5">
        <f>G280+I280</f>
        <v>0</v>
      </c>
      <c r="L280" s="9">
        <f t="shared" si="43"/>
        <v>0</v>
      </c>
      <c r="M280" s="9">
        <f t="shared" si="44"/>
        <v>0</v>
      </c>
      <c r="N280" s="5">
        <f t="shared" si="38"/>
        <v>0</v>
      </c>
      <c r="O280" s="5"/>
    </row>
    <row r="281" spans="1:15" x14ac:dyDescent="0.25">
      <c r="A281" s="35"/>
      <c r="B281" s="36" t="s">
        <v>144</v>
      </c>
      <c r="C281" s="43">
        <v>0.05</v>
      </c>
      <c r="D281" s="16">
        <f>D277</f>
        <v>464</v>
      </c>
      <c r="E281" s="22">
        <f>C281*E277</f>
        <v>8.4500000000000011</v>
      </c>
      <c r="F281" s="22"/>
      <c r="G281" s="8"/>
      <c r="H281" s="9">
        <f>G281*E281</f>
        <v>0</v>
      </c>
      <c r="I281" s="8"/>
      <c r="J281" s="9">
        <f>E281*I281</f>
        <v>0</v>
      </c>
      <c r="K281" s="5">
        <f>G281+I281</f>
        <v>0</v>
      </c>
      <c r="L281" s="9">
        <f t="shared" si="43"/>
        <v>0</v>
      </c>
      <c r="M281" s="9">
        <f t="shared" si="44"/>
        <v>0</v>
      </c>
      <c r="N281" s="5">
        <f t="shared" si="38"/>
        <v>0</v>
      </c>
      <c r="O281" s="5"/>
    </row>
    <row r="282" spans="1:15" x14ac:dyDescent="0.25">
      <c r="A282" s="35"/>
      <c r="B282" s="36" t="s">
        <v>34</v>
      </c>
      <c r="C282" s="43">
        <v>0.05</v>
      </c>
      <c r="D282" s="16">
        <f>D277</f>
        <v>464</v>
      </c>
      <c r="E282" s="22">
        <f>C282*E277</f>
        <v>8.4500000000000011</v>
      </c>
      <c r="F282" s="22"/>
      <c r="G282" s="8"/>
      <c r="H282" s="9">
        <f>G282*E282</f>
        <v>0</v>
      </c>
      <c r="I282" s="8"/>
      <c r="J282" s="9">
        <f>E282*I282</f>
        <v>0</v>
      </c>
      <c r="K282" s="5">
        <f>G282+I282</f>
        <v>0</v>
      </c>
      <c r="L282" s="9">
        <f t="shared" si="43"/>
        <v>0</v>
      </c>
      <c r="M282" s="9">
        <f t="shared" si="44"/>
        <v>0</v>
      </c>
      <c r="N282" s="5">
        <f t="shared" si="38"/>
        <v>0</v>
      </c>
      <c r="O282" s="5"/>
    </row>
    <row r="283" spans="1:15" ht="25.5" x14ac:dyDescent="0.25">
      <c r="A283" s="37">
        <v>41.03</v>
      </c>
      <c r="B283" s="38" t="s">
        <v>154</v>
      </c>
      <c r="C283" s="6" t="s">
        <v>102</v>
      </c>
      <c r="D283" s="7">
        <v>3991</v>
      </c>
      <c r="E283" s="39">
        <v>125.65</v>
      </c>
      <c r="F283" s="39"/>
      <c r="G283" s="8"/>
      <c r="H283" s="10"/>
      <c r="I283" s="8"/>
      <c r="J283" s="10"/>
      <c r="K283" s="10"/>
      <c r="L283" s="9"/>
      <c r="M283" s="9"/>
      <c r="N283" s="5">
        <f t="shared" si="38"/>
        <v>0</v>
      </c>
      <c r="O283" s="10"/>
    </row>
    <row r="284" spans="1:15" x14ac:dyDescent="0.25">
      <c r="A284" s="35"/>
      <c r="B284" s="36" t="s">
        <v>141</v>
      </c>
      <c r="C284" s="43">
        <v>0.65</v>
      </c>
      <c r="D284" s="16">
        <f>D283</f>
        <v>3991</v>
      </c>
      <c r="E284" s="22">
        <f>C284*E283</f>
        <v>81.672499999999999</v>
      </c>
      <c r="F284" s="22"/>
      <c r="G284" s="8">
        <v>3991</v>
      </c>
      <c r="H284" s="9">
        <f>G284*E284</f>
        <v>325954.94750000001</v>
      </c>
      <c r="I284" s="8"/>
      <c r="J284" s="9">
        <f>E284*I284</f>
        <v>0</v>
      </c>
      <c r="K284" s="5">
        <f>G284+I284</f>
        <v>3991</v>
      </c>
      <c r="L284" s="9">
        <f t="shared" si="43"/>
        <v>325954.94750000001</v>
      </c>
      <c r="M284" s="9">
        <f t="shared" si="44"/>
        <v>0</v>
      </c>
      <c r="N284" s="5">
        <f t="shared" si="38"/>
        <v>0</v>
      </c>
      <c r="O284" s="5"/>
    </row>
    <row r="285" spans="1:15" x14ac:dyDescent="0.25">
      <c r="A285" s="35"/>
      <c r="B285" s="36" t="s">
        <v>142</v>
      </c>
      <c r="C285" s="43">
        <v>0.05</v>
      </c>
      <c r="D285" s="16">
        <f>D284</f>
        <v>3991</v>
      </c>
      <c r="E285" s="22">
        <f>E283*C285</f>
        <v>6.2825000000000006</v>
      </c>
      <c r="F285" s="22"/>
      <c r="G285" s="8"/>
      <c r="H285" s="9">
        <f t="shared" ref="H285" si="48">G285*E285</f>
        <v>0</v>
      </c>
      <c r="I285" s="8"/>
      <c r="J285" s="9">
        <f t="shared" ref="J285" si="49">E285*I285</f>
        <v>0</v>
      </c>
      <c r="K285" s="5">
        <f t="shared" ref="K285" si="50">G285+I285</f>
        <v>0</v>
      </c>
      <c r="L285" s="9">
        <f t="shared" si="43"/>
        <v>0</v>
      </c>
      <c r="M285" s="9">
        <f t="shared" si="44"/>
        <v>0</v>
      </c>
      <c r="N285" s="5">
        <f t="shared" si="38"/>
        <v>0</v>
      </c>
      <c r="O285" s="5"/>
    </row>
    <row r="286" spans="1:15" x14ac:dyDescent="0.25">
      <c r="A286" s="35"/>
      <c r="B286" s="36" t="s">
        <v>143</v>
      </c>
      <c r="C286" s="43">
        <v>0.2</v>
      </c>
      <c r="D286" s="16">
        <f>D283</f>
        <v>3991</v>
      </c>
      <c r="E286" s="22">
        <f>C286*E283</f>
        <v>25.130000000000003</v>
      </c>
      <c r="F286" s="22"/>
      <c r="G286" s="8"/>
      <c r="H286" s="9">
        <f>G286*E286</f>
        <v>0</v>
      </c>
      <c r="I286" s="8"/>
      <c r="J286" s="9">
        <f>E286*I286</f>
        <v>0</v>
      </c>
      <c r="K286" s="5">
        <f>G286+I286</f>
        <v>0</v>
      </c>
      <c r="L286" s="9">
        <f t="shared" si="43"/>
        <v>0</v>
      </c>
      <c r="M286" s="9">
        <f t="shared" si="44"/>
        <v>0</v>
      </c>
      <c r="N286" s="5">
        <f t="shared" si="38"/>
        <v>0</v>
      </c>
      <c r="O286" s="5"/>
    </row>
    <row r="287" spans="1:15" x14ac:dyDescent="0.25">
      <c r="A287" s="35"/>
      <c r="B287" s="36" t="s">
        <v>144</v>
      </c>
      <c r="C287" s="43">
        <v>0.05</v>
      </c>
      <c r="D287" s="16">
        <f>D283</f>
        <v>3991</v>
      </c>
      <c r="E287" s="22">
        <f>C287*E283</f>
        <v>6.2825000000000006</v>
      </c>
      <c r="F287" s="22"/>
      <c r="G287" s="8"/>
      <c r="H287" s="9">
        <f>G287*E287</f>
        <v>0</v>
      </c>
      <c r="I287" s="8"/>
      <c r="J287" s="9">
        <f>E287*I287</f>
        <v>0</v>
      </c>
      <c r="K287" s="5">
        <f>G287+I287</f>
        <v>0</v>
      </c>
      <c r="L287" s="9">
        <f t="shared" si="43"/>
        <v>0</v>
      </c>
      <c r="M287" s="9">
        <f t="shared" si="44"/>
        <v>0</v>
      </c>
      <c r="N287" s="5">
        <f t="shared" si="38"/>
        <v>0</v>
      </c>
      <c r="O287" s="5"/>
    </row>
    <row r="288" spans="1:15" x14ac:dyDescent="0.25">
      <c r="A288" s="35"/>
      <c r="B288" s="36" t="s">
        <v>34</v>
      </c>
      <c r="C288" s="43">
        <v>0.05</v>
      </c>
      <c r="D288" s="16">
        <f>D283</f>
        <v>3991</v>
      </c>
      <c r="E288" s="22">
        <f>C288*E283</f>
        <v>6.2825000000000006</v>
      </c>
      <c r="F288" s="22"/>
      <c r="G288" s="8"/>
      <c r="H288" s="9">
        <f>G288*E288</f>
        <v>0</v>
      </c>
      <c r="I288" s="8"/>
      <c r="J288" s="9">
        <f>E288*I288</f>
        <v>0</v>
      </c>
      <c r="K288" s="5">
        <f>G288+I288</f>
        <v>0</v>
      </c>
      <c r="L288" s="9">
        <f t="shared" si="43"/>
        <v>0</v>
      </c>
      <c r="M288" s="9">
        <f t="shared" si="44"/>
        <v>0</v>
      </c>
      <c r="N288" s="5">
        <f t="shared" si="38"/>
        <v>0</v>
      </c>
      <c r="O288" s="5"/>
    </row>
    <row r="289" spans="1:15" ht="242.25" x14ac:dyDescent="0.25">
      <c r="A289" s="37">
        <v>42</v>
      </c>
      <c r="B289" s="38" t="s">
        <v>155</v>
      </c>
      <c r="C289" s="6"/>
      <c r="D289" s="7"/>
      <c r="E289" s="39"/>
      <c r="F289" s="39"/>
      <c r="G289" s="8"/>
      <c r="H289" s="10"/>
      <c r="I289" s="8"/>
      <c r="J289" s="10"/>
      <c r="K289" s="10"/>
      <c r="L289" s="9"/>
      <c r="M289" s="9"/>
      <c r="N289" s="5">
        <f t="shared" si="38"/>
        <v>0</v>
      </c>
      <c r="O289" s="10"/>
    </row>
    <row r="290" spans="1:15" x14ac:dyDescent="0.25">
      <c r="A290" s="37">
        <v>42.03</v>
      </c>
      <c r="B290" s="38" t="s">
        <v>156</v>
      </c>
      <c r="C290" s="6" t="s">
        <v>64</v>
      </c>
      <c r="D290" s="7">
        <v>2</v>
      </c>
      <c r="E290" s="39">
        <v>27271.24</v>
      </c>
      <c r="F290" s="39"/>
      <c r="G290" s="8"/>
      <c r="H290" s="10"/>
      <c r="I290" s="8"/>
      <c r="J290" s="10"/>
      <c r="K290" s="10"/>
      <c r="L290" s="9"/>
      <c r="M290" s="9"/>
      <c r="N290" s="5">
        <f t="shared" si="38"/>
        <v>0</v>
      </c>
      <c r="O290" s="10"/>
    </row>
    <row r="291" spans="1:15" x14ac:dyDescent="0.25">
      <c r="A291" s="35"/>
      <c r="B291" s="36" t="s">
        <v>141</v>
      </c>
      <c r="C291" s="43">
        <v>0.7</v>
      </c>
      <c r="D291" s="16">
        <f>D290</f>
        <v>2</v>
      </c>
      <c r="E291" s="22">
        <f>C291*E290</f>
        <v>19089.867999999999</v>
      </c>
      <c r="F291" s="22"/>
      <c r="G291" s="8">
        <v>2</v>
      </c>
      <c r="H291" s="9">
        <f>G291*E291</f>
        <v>38179.735999999997</v>
      </c>
      <c r="I291" s="8"/>
      <c r="J291" s="9">
        <f>E291*I291</f>
        <v>0</v>
      </c>
      <c r="K291" s="5">
        <f>G291+I291</f>
        <v>2</v>
      </c>
      <c r="L291" s="9">
        <f t="shared" si="43"/>
        <v>38179.735999999997</v>
      </c>
      <c r="M291" s="9">
        <f t="shared" si="44"/>
        <v>0</v>
      </c>
      <c r="N291" s="5">
        <f t="shared" si="38"/>
        <v>0</v>
      </c>
      <c r="O291" s="5"/>
    </row>
    <row r="292" spans="1:15" x14ac:dyDescent="0.25">
      <c r="A292" s="35"/>
      <c r="B292" s="36" t="s">
        <v>143</v>
      </c>
      <c r="C292" s="43">
        <v>0.2</v>
      </c>
      <c r="D292" s="16">
        <f>D290</f>
        <v>2</v>
      </c>
      <c r="E292" s="22">
        <f>C292*E290</f>
        <v>5454.2480000000005</v>
      </c>
      <c r="F292" s="22"/>
      <c r="G292" s="8"/>
      <c r="H292" s="9">
        <f>G292*E292</f>
        <v>0</v>
      </c>
      <c r="I292" s="8"/>
      <c r="J292" s="9">
        <f>E292*I292</f>
        <v>0</v>
      </c>
      <c r="K292" s="5">
        <f>G292+I292</f>
        <v>0</v>
      </c>
      <c r="L292" s="9">
        <f t="shared" si="43"/>
        <v>0</v>
      </c>
      <c r="M292" s="9">
        <f t="shared" si="44"/>
        <v>0</v>
      </c>
      <c r="N292" s="5">
        <f t="shared" si="38"/>
        <v>0</v>
      </c>
      <c r="O292" s="5"/>
    </row>
    <row r="293" spans="1:15" x14ac:dyDescent="0.25">
      <c r="A293" s="35"/>
      <c r="B293" s="36" t="s">
        <v>144</v>
      </c>
      <c r="C293" s="43">
        <v>0.05</v>
      </c>
      <c r="D293" s="16">
        <f>D290</f>
        <v>2</v>
      </c>
      <c r="E293" s="22">
        <f>C293*E290</f>
        <v>1363.5620000000001</v>
      </c>
      <c r="F293" s="22"/>
      <c r="G293" s="8"/>
      <c r="H293" s="9">
        <f>G293*E293</f>
        <v>0</v>
      </c>
      <c r="I293" s="8"/>
      <c r="J293" s="9">
        <f>E293*I293</f>
        <v>0</v>
      </c>
      <c r="K293" s="5">
        <f>G293+I293</f>
        <v>0</v>
      </c>
      <c r="L293" s="9">
        <f t="shared" si="43"/>
        <v>0</v>
      </c>
      <c r="M293" s="9">
        <f t="shared" si="44"/>
        <v>0</v>
      </c>
      <c r="N293" s="5">
        <f t="shared" si="38"/>
        <v>0</v>
      </c>
      <c r="O293" s="5"/>
    </row>
    <row r="294" spans="1:15" x14ac:dyDescent="0.25">
      <c r="A294" s="35"/>
      <c r="B294" s="36" t="s">
        <v>34</v>
      </c>
      <c r="C294" s="43">
        <v>0.05</v>
      </c>
      <c r="D294" s="16">
        <f>D290</f>
        <v>2</v>
      </c>
      <c r="E294" s="22">
        <f>C294*E290</f>
        <v>1363.5620000000001</v>
      </c>
      <c r="F294" s="22"/>
      <c r="G294" s="8"/>
      <c r="H294" s="9">
        <f>G294*E294</f>
        <v>0</v>
      </c>
      <c r="I294" s="8"/>
      <c r="J294" s="9">
        <f>E294*I294</f>
        <v>0</v>
      </c>
      <c r="K294" s="5">
        <f>G294+I294</f>
        <v>0</v>
      </c>
      <c r="L294" s="9">
        <f t="shared" si="43"/>
        <v>0</v>
      </c>
      <c r="M294" s="9">
        <f t="shared" si="44"/>
        <v>0</v>
      </c>
      <c r="N294" s="5">
        <f t="shared" si="38"/>
        <v>0</v>
      </c>
      <c r="O294" s="5"/>
    </row>
    <row r="295" spans="1:15" x14ac:dyDescent="0.25">
      <c r="A295" s="37">
        <v>42.04</v>
      </c>
      <c r="B295" s="38" t="s">
        <v>157</v>
      </c>
      <c r="C295" s="6" t="s">
        <v>64</v>
      </c>
      <c r="D295" s="7">
        <v>2</v>
      </c>
      <c r="E295" s="39">
        <v>17604.849999999999</v>
      </c>
      <c r="F295" s="39"/>
      <c r="G295" s="8"/>
      <c r="H295" s="10"/>
      <c r="I295" s="8"/>
      <c r="J295" s="10"/>
      <c r="K295" s="10"/>
      <c r="L295" s="9"/>
      <c r="M295" s="9"/>
      <c r="N295" s="5">
        <f t="shared" si="38"/>
        <v>0</v>
      </c>
      <c r="O295" s="10"/>
    </row>
    <row r="296" spans="1:15" x14ac:dyDescent="0.25">
      <c r="A296" s="35"/>
      <c r="B296" s="36" t="s">
        <v>141</v>
      </c>
      <c r="C296" s="43">
        <v>0.7</v>
      </c>
      <c r="D296" s="16">
        <f>D295</f>
        <v>2</v>
      </c>
      <c r="E296" s="22">
        <f>C296*E295</f>
        <v>12323.394999999999</v>
      </c>
      <c r="F296" s="22"/>
      <c r="G296" s="8">
        <v>2</v>
      </c>
      <c r="H296" s="9">
        <f>G296*E296</f>
        <v>24646.789999999997</v>
      </c>
      <c r="I296" s="8"/>
      <c r="J296" s="9">
        <f>E296*I296</f>
        <v>0</v>
      </c>
      <c r="K296" s="5">
        <f>G296+I296</f>
        <v>2</v>
      </c>
      <c r="L296" s="9">
        <f t="shared" si="43"/>
        <v>24646.789999999997</v>
      </c>
      <c r="M296" s="9">
        <f t="shared" si="44"/>
        <v>0</v>
      </c>
      <c r="N296" s="5">
        <f t="shared" si="38"/>
        <v>0</v>
      </c>
      <c r="O296" s="5"/>
    </row>
    <row r="297" spans="1:15" x14ac:dyDescent="0.25">
      <c r="A297" s="35"/>
      <c r="B297" s="36" t="s">
        <v>143</v>
      </c>
      <c r="C297" s="43">
        <v>0.2</v>
      </c>
      <c r="D297" s="16">
        <f>D295</f>
        <v>2</v>
      </c>
      <c r="E297" s="22">
        <f>C297*E295</f>
        <v>3520.97</v>
      </c>
      <c r="F297" s="22"/>
      <c r="G297" s="8"/>
      <c r="H297" s="9">
        <f>G297*E297</f>
        <v>0</v>
      </c>
      <c r="I297" s="8"/>
      <c r="J297" s="9">
        <f>E297*I297</f>
        <v>0</v>
      </c>
      <c r="K297" s="5">
        <f>G297+I297</f>
        <v>0</v>
      </c>
      <c r="L297" s="9">
        <f t="shared" si="43"/>
        <v>0</v>
      </c>
      <c r="M297" s="9">
        <f t="shared" si="44"/>
        <v>0</v>
      </c>
      <c r="N297" s="5">
        <f t="shared" si="38"/>
        <v>0</v>
      </c>
      <c r="O297" s="5"/>
    </row>
    <row r="298" spans="1:15" x14ac:dyDescent="0.25">
      <c r="A298" s="35"/>
      <c r="B298" s="36" t="s">
        <v>144</v>
      </c>
      <c r="C298" s="43">
        <v>0.05</v>
      </c>
      <c r="D298" s="16">
        <f>D295</f>
        <v>2</v>
      </c>
      <c r="E298" s="22">
        <f>C298*E295</f>
        <v>880.24249999999995</v>
      </c>
      <c r="F298" s="22"/>
      <c r="G298" s="8"/>
      <c r="H298" s="9">
        <f>G298*E298</f>
        <v>0</v>
      </c>
      <c r="I298" s="8"/>
      <c r="J298" s="9">
        <f>E298*I298</f>
        <v>0</v>
      </c>
      <c r="K298" s="5">
        <f>G298+I298</f>
        <v>0</v>
      </c>
      <c r="L298" s="9">
        <f t="shared" si="43"/>
        <v>0</v>
      </c>
      <c r="M298" s="9">
        <f t="shared" si="44"/>
        <v>0</v>
      </c>
      <c r="N298" s="5">
        <f t="shared" si="38"/>
        <v>0</v>
      </c>
      <c r="O298" s="5"/>
    </row>
    <row r="299" spans="1:15" x14ac:dyDescent="0.25">
      <c r="A299" s="35"/>
      <c r="B299" s="36" t="s">
        <v>34</v>
      </c>
      <c r="C299" s="43">
        <v>0.05</v>
      </c>
      <c r="D299" s="16">
        <f>D295</f>
        <v>2</v>
      </c>
      <c r="E299" s="22">
        <f>C299*E295</f>
        <v>880.24249999999995</v>
      </c>
      <c r="F299" s="22"/>
      <c r="G299" s="8"/>
      <c r="H299" s="9">
        <f>G299*E299</f>
        <v>0</v>
      </c>
      <c r="I299" s="8"/>
      <c r="J299" s="9">
        <f>E299*I299</f>
        <v>0</v>
      </c>
      <c r="K299" s="5">
        <f>G299+I299</f>
        <v>0</v>
      </c>
      <c r="L299" s="9">
        <f t="shared" si="43"/>
        <v>0</v>
      </c>
      <c r="M299" s="9">
        <f t="shared" si="44"/>
        <v>0</v>
      </c>
      <c r="N299" s="5">
        <f t="shared" si="38"/>
        <v>0</v>
      </c>
      <c r="O299" s="5"/>
    </row>
    <row r="300" spans="1:15" x14ac:dyDescent="0.25">
      <c r="A300" s="37">
        <v>42.06</v>
      </c>
      <c r="B300" s="38" t="s">
        <v>158</v>
      </c>
      <c r="C300" s="6" t="s">
        <v>64</v>
      </c>
      <c r="D300" s="7">
        <v>3</v>
      </c>
      <c r="E300" s="39">
        <v>14437.65</v>
      </c>
      <c r="F300" s="39"/>
      <c r="G300" s="8"/>
      <c r="H300" s="10"/>
      <c r="I300" s="8"/>
      <c r="J300" s="10"/>
      <c r="K300" s="10"/>
      <c r="L300" s="9"/>
      <c r="M300" s="9"/>
      <c r="N300" s="5">
        <f t="shared" si="38"/>
        <v>0</v>
      </c>
      <c r="O300" s="10"/>
    </row>
    <row r="301" spans="1:15" x14ac:dyDescent="0.25">
      <c r="A301" s="35"/>
      <c r="B301" s="36" t="s">
        <v>141</v>
      </c>
      <c r="C301" s="43">
        <v>0.7</v>
      </c>
      <c r="D301" s="16">
        <f>D300</f>
        <v>3</v>
      </c>
      <c r="E301" s="22">
        <f>C301*E300</f>
        <v>10106.355</v>
      </c>
      <c r="F301" s="22"/>
      <c r="G301" s="8">
        <v>1</v>
      </c>
      <c r="H301" s="9">
        <f>G301*E301</f>
        <v>10106.355</v>
      </c>
      <c r="I301" s="8"/>
      <c r="J301" s="9">
        <f>E301*I301</f>
        <v>0</v>
      </c>
      <c r="K301" s="5">
        <f>G301+I301</f>
        <v>1</v>
      </c>
      <c r="L301" s="9">
        <f t="shared" si="43"/>
        <v>10106.355</v>
      </c>
      <c r="M301" s="9">
        <f t="shared" si="44"/>
        <v>0</v>
      </c>
      <c r="N301" s="5">
        <f t="shared" si="38"/>
        <v>0</v>
      </c>
      <c r="O301" s="5"/>
    </row>
    <row r="302" spans="1:15" x14ac:dyDescent="0.25">
      <c r="A302" s="35"/>
      <c r="B302" s="36" t="s">
        <v>143</v>
      </c>
      <c r="C302" s="43">
        <v>0.2</v>
      </c>
      <c r="D302" s="16">
        <f>D300</f>
        <v>3</v>
      </c>
      <c r="E302" s="22">
        <f>C302*E300</f>
        <v>2887.53</v>
      </c>
      <c r="F302" s="22"/>
      <c r="G302" s="8"/>
      <c r="H302" s="9">
        <f>G302*E302</f>
        <v>0</v>
      </c>
      <c r="I302" s="8"/>
      <c r="J302" s="9">
        <f>E302*I302</f>
        <v>0</v>
      </c>
      <c r="K302" s="5">
        <f>G302+I302</f>
        <v>0</v>
      </c>
      <c r="L302" s="9">
        <f t="shared" si="43"/>
        <v>0</v>
      </c>
      <c r="M302" s="9">
        <f t="shared" si="44"/>
        <v>0</v>
      </c>
      <c r="N302" s="5">
        <f t="shared" si="38"/>
        <v>0</v>
      </c>
      <c r="O302" s="5"/>
    </row>
    <row r="303" spans="1:15" x14ac:dyDescent="0.25">
      <c r="A303" s="35"/>
      <c r="B303" s="36" t="s">
        <v>144</v>
      </c>
      <c r="C303" s="43">
        <v>0.05</v>
      </c>
      <c r="D303" s="16">
        <f>D300</f>
        <v>3</v>
      </c>
      <c r="E303" s="22">
        <f>C303*E300</f>
        <v>721.88250000000005</v>
      </c>
      <c r="F303" s="22"/>
      <c r="G303" s="8"/>
      <c r="H303" s="9">
        <f>G303*E303</f>
        <v>0</v>
      </c>
      <c r="I303" s="8"/>
      <c r="J303" s="9">
        <f>E303*I303</f>
        <v>0</v>
      </c>
      <c r="K303" s="5">
        <f>G303+I303</f>
        <v>0</v>
      </c>
      <c r="L303" s="9">
        <f t="shared" si="43"/>
        <v>0</v>
      </c>
      <c r="M303" s="9">
        <f t="shared" si="44"/>
        <v>0</v>
      </c>
      <c r="N303" s="5">
        <f t="shared" si="38"/>
        <v>0</v>
      </c>
      <c r="O303" s="5"/>
    </row>
    <row r="304" spans="1:15" x14ac:dyDescent="0.25">
      <c r="A304" s="35"/>
      <c r="B304" s="36" t="s">
        <v>34</v>
      </c>
      <c r="C304" s="43">
        <v>0.05</v>
      </c>
      <c r="D304" s="16">
        <f>D300</f>
        <v>3</v>
      </c>
      <c r="E304" s="22">
        <f>C304*E300</f>
        <v>721.88250000000005</v>
      </c>
      <c r="F304" s="22"/>
      <c r="G304" s="8"/>
      <c r="H304" s="9">
        <f>G304*E304</f>
        <v>0</v>
      </c>
      <c r="I304" s="8"/>
      <c r="J304" s="9">
        <f>E304*I304</f>
        <v>0</v>
      </c>
      <c r="K304" s="5">
        <f>G304+I304</f>
        <v>0</v>
      </c>
      <c r="L304" s="9">
        <f t="shared" si="43"/>
        <v>0</v>
      </c>
      <c r="M304" s="9">
        <f t="shared" si="44"/>
        <v>0</v>
      </c>
      <c r="N304" s="5">
        <f t="shared" si="38"/>
        <v>0</v>
      </c>
      <c r="O304" s="5"/>
    </row>
    <row r="305" spans="1:15" x14ac:dyDescent="0.25">
      <c r="A305" s="37">
        <v>44.07</v>
      </c>
      <c r="B305" s="38" t="s">
        <v>159</v>
      </c>
      <c r="C305" s="6" t="s">
        <v>64</v>
      </c>
      <c r="D305" s="7">
        <v>1</v>
      </c>
      <c r="E305" s="39">
        <v>12386.12</v>
      </c>
      <c r="F305" s="39"/>
      <c r="G305" s="8"/>
      <c r="H305" s="10"/>
      <c r="I305" s="8"/>
      <c r="J305" s="10"/>
      <c r="K305" s="10"/>
      <c r="L305" s="9"/>
      <c r="M305" s="9"/>
      <c r="N305" s="5">
        <f t="shared" si="38"/>
        <v>0</v>
      </c>
      <c r="O305" s="10"/>
    </row>
    <row r="306" spans="1:15" x14ac:dyDescent="0.25">
      <c r="A306" s="35"/>
      <c r="B306" s="36" t="s">
        <v>141</v>
      </c>
      <c r="C306" s="43">
        <v>0.7</v>
      </c>
      <c r="D306" s="16">
        <f>D305</f>
        <v>1</v>
      </c>
      <c r="E306" s="22">
        <f>C306*E305</f>
        <v>8670.2839999999997</v>
      </c>
      <c r="F306" s="22"/>
      <c r="G306" s="8">
        <v>1</v>
      </c>
      <c r="H306" s="9">
        <f>G306*E306</f>
        <v>8670.2839999999997</v>
      </c>
      <c r="I306" s="8"/>
      <c r="J306" s="9">
        <f>E306*I306</f>
        <v>0</v>
      </c>
      <c r="K306" s="5">
        <f>G306+I306</f>
        <v>1</v>
      </c>
      <c r="L306" s="9">
        <f t="shared" si="43"/>
        <v>8670.2839999999997</v>
      </c>
      <c r="M306" s="9">
        <f t="shared" si="44"/>
        <v>0</v>
      </c>
      <c r="N306" s="5">
        <f t="shared" si="38"/>
        <v>0</v>
      </c>
      <c r="O306" s="5"/>
    </row>
    <row r="307" spans="1:15" x14ac:dyDescent="0.25">
      <c r="A307" s="35"/>
      <c r="B307" s="36" t="s">
        <v>143</v>
      </c>
      <c r="C307" s="43">
        <v>0.2</v>
      </c>
      <c r="D307" s="16">
        <f>D305</f>
        <v>1</v>
      </c>
      <c r="E307" s="22">
        <f>C307*E305</f>
        <v>2477.2240000000002</v>
      </c>
      <c r="F307" s="22"/>
      <c r="G307" s="8"/>
      <c r="H307" s="9">
        <f>G307*E307</f>
        <v>0</v>
      </c>
      <c r="I307" s="8"/>
      <c r="J307" s="9">
        <f>E307*I307</f>
        <v>0</v>
      </c>
      <c r="K307" s="5">
        <f>G307+I307</f>
        <v>0</v>
      </c>
      <c r="L307" s="9">
        <f t="shared" si="43"/>
        <v>0</v>
      </c>
      <c r="M307" s="9">
        <f t="shared" si="44"/>
        <v>0</v>
      </c>
      <c r="N307" s="5">
        <f t="shared" si="38"/>
        <v>0</v>
      </c>
      <c r="O307" s="5"/>
    </row>
    <row r="308" spans="1:15" x14ac:dyDescent="0.25">
      <c r="A308" s="35"/>
      <c r="B308" s="36" t="s">
        <v>144</v>
      </c>
      <c r="C308" s="43">
        <v>0.05</v>
      </c>
      <c r="D308" s="16">
        <f>D305</f>
        <v>1</v>
      </c>
      <c r="E308" s="22">
        <f>C308*E305</f>
        <v>619.30600000000004</v>
      </c>
      <c r="F308" s="22"/>
      <c r="G308" s="8"/>
      <c r="H308" s="9">
        <f>G308*E308</f>
        <v>0</v>
      </c>
      <c r="I308" s="8"/>
      <c r="J308" s="9">
        <f>E308*I308</f>
        <v>0</v>
      </c>
      <c r="K308" s="5">
        <f>G308+I308</f>
        <v>0</v>
      </c>
      <c r="L308" s="9">
        <f t="shared" si="43"/>
        <v>0</v>
      </c>
      <c r="M308" s="9">
        <f t="shared" si="44"/>
        <v>0</v>
      </c>
      <c r="N308" s="5">
        <f t="shared" si="38"/>
        <v>0</v>
      </c>
      <c r="O308" s="5"/>
    </row>
    <row r="309" spans="1:15" x14ac:dyDescent="0.25">
      <c r="A309" s="35"/>
      <c r="B309" s="36" t="s">
        <v>34</v>
      </c>
      <c r="C309" s="43">
        <v>0.05</v>
      </c>
      <c r="D309" s="16">
        <f>D305</f>
        <v>1</v>
      </c>
      <c r="E309" s="22">
        <f>C309*E305</f>
        <v>619.30600000000004</v>
      </c>
      <c r="F309" s="22"/>
      <c r="G309" s="8"/>
      <c r="H309" s="9">
        <f>G309*E309</f>
        <v>0</v>
      </c>
      <c r="I309" s="8"/>
      <c r="J309" s="9">
        <f>E309*I309</f>
        <v>0</v>
      </c>
      <c r="K309" s="5">
        <f>G309+I309</f>
        <v>0</v>
      </c>
      <c r="L309" s="9">
        <f t="shared" si="43"/>
        <v>0</v>
      </c>
      <c r="M309" s="9">
        <f t="shared" si="44"/>
        <v>0</v>
      </c>
      <c r="N309" s="5">
        <f t="shared" si="38"/>
        <v>0</v>
      </c>
      <c r="O309" s="5"/>
    </row>
    <row r="310" spans="1:15" x14ac:dyDescent="0.25">
      <c r="A310" s="37" t="s">
        <v>160</v>
      </c>
      <c r="B310" s="38" t="s">
        <v>161</v>
      </c>
      <c r="C310" s="6" t="s">
        <v>64</v>
      </c>
      <c r="D310" s="7">
        <v>1</v>
      </c>
      <c r="E310" s="39">
        <v>10637.22</v>
      </c>
      <c r="F310" s="39"/>
      <c r="G310" s="8"/>
      <c r="H310" s="10"/>
      <c r="I310" s="8"/>
      <c r="J310" s="10"/>
      <c r="K310" s="10"/>
      <c r="L310" s="9"/>
      <c r="M310" s="9"/>
      <c r="N310" s="5">
        <f t="shared" si="38"/>
        <v>0</v>
      </c>
      <c r="O310" s="10"/>
    </row>
    <row r="311" spans="1:15" x14ac:dyDescent="0.25">
      <c r="A311" s="35"/>
      <c r="B311" s="36" t="s">
        <v>141</v>
      </c>
      <c r="C311" s="43">
        <v>0.7</v>
      </c>
      <c r="D311" s="16">
        <f>D310</f>
        <v>1</v>
      </c>
      <c r="E311" s="22">
        <f>C311*E310</f>
        <v>7446.0539999999992</v>
      </c>
      <c r="F311" s="22"/>
      <c r="G311" s="8">
        <v>1</v>
      </c>
      <c r="H311" s="9">
        <f>G311*E311</f>
        <v>7446.0539999999992</v>
      </c>
      <c r="I311" s="8"/>
      <c r="J311" s="9">
        <f>E311*I311</f>
        <v>0</v>
      </c>
      <c r="K311" s="5">
        <f>G311+I311</f>
        <v>1</v>
      </c>
      <c r="L311" s="9">
        <f t="shared" si="43"/>
        <v>7446.0539999999992</v>
      </c>
      <c r="M311" s="9">
        <f t="shared" si="44"/>
        <v>0</v>
      </c>
      <c r="N311" s="5">
        <f t="shared" si="38"/>
        <v>0</v>
      </c>
      <c r="O311" s="5"/>
    </row>
    <row r="312" spans="1:15" x14ac:dyDescent="0.25">
      <c r="A312" s="35"/>
      <c r="B312" s="36" t="s">
        <v>143</v>
      </c>
      <c r="C312" s="43">
        <v>0.2</v>
      </c>
      <c r="D312" s="16">
        <f>D310</f>
        <v>1</v>
      </c>
      <c r="E312" s="22">
        <f>C312*E310</f>
        <v>2127.444</v>
      </c>
      <c r="F312" s="22"/>
      <c r="G312" s="8"/>
      <c r="H312" s="9">
        <f>G312*E312</f>
        <v>0</v>
      </c>
      <c r="I312" s="8"/>
      <c r="J312" s="9">
        <f>E312*I312</f>
        <v>0</v>
      </c>
      <c r="K312" s="5">
        <f>G312+I312</f>
        <v>0</v>
      </c>
      <c r="L312" s="9">
        <f t="shared" si="43"/>
        <v>0</v>
      </c>
      <c r="M312" s="9">
        <f t="shared" si="44"/>
        <v>0</v>
      </c>
      <c r="N312" s="5">
        <f t="shared" si="38"/>
        <v>0</v>
      </c>
      <c r="O312" s="5"/>
    </row>
    <row r="313" spans="1:15" x14ac:dyDescent="0.25">
      <c r="A313" s="35"/>
      <c r="B313" s="36" t="s">
        <v>144</v>
      </c>
      <c r="C313" s="43">
        <v>0.05</v>
      </c>
      <c r="D313" s="16">
        <f>D310</f>
        <v>1</v>
      </c>
      <c r="E313" s="22">
        <f>C313*E310</f>
        <v>531.86099999999999</v>
      </c>
      <c r="F313" s="22"/>
      <c r="G313" s="8"/>
      <c r="H313" s="9">
        <f>G313*E313</f>
        <v>0</v>
      </c>
      <c r="I313" s="8"/>
      <c r="J313" s="9">
        <f>E313*I313</f>
        <v>0</v>
      </c>
      <c r="K313" s="5">
        <f>G313+I313</f>
        <v>0</v>
      </c>
      <c r="L313" s="9">
        <f t="shared" si="43"/>
        <v>0</v>
      </c>
      <c r="M313" s="9">
        <f t="shared" si="44"/>
        <v>0</v>
      </c>
      <c r="N313" s="5">
        <f t="shared" si="38"/>
        <v>0</v>
      </c>
      <c r="O313" s="5"/>
    </row>
    <row r="314" spans="1:15" x14ac:dyDescent="0.25">
      <c r="A314" s="35"/>
      <c r="B314" s="36" t="s">
        <v>34</v>
      </c>
      <c r="C314" s="43">
        <v>0.05</v>
      </c>
      <c r="D314" s="16">
        <f>D310</f>
        <v>1</v>
      </c>
      <c r="E314" s="22">
        <f>C314*E310</f>
        <v>531.86099999999999</v>
      </c>
      <c r="F314" s="22"/>
      <c r="G314" s="8"/>
      <c r="H314" s="9">
        <f>G314*E314</f>
        <v>0</v>
      </c>
      <c r="I314" s="8"/>
      <c r="J314" s="9">
        <f>E314*I314</f>
        <v>0</v>
      </c>
      <c r="K314" s="5">
        <f>G314+I314</f>
        <v>0</v>
      </c>
      <c r="L314" s="9">
        <f t="shared" si="43"/>
        <v>0</v>
      </c>
      <c r="M314" s="9">
        <f t="shared" si="44"/>
        <v>0</v>
      </c>
      <c r="N314" s="5">
        <f t="shared" si="38"/>
        <v>0</v>
      </c>
      <c r="O314" s="5"/>
    </row>
    <row r="315" spans="1:15" x14ac:dyDescent="0.25">
      <c r="A315" s="37" t="s">
        <v>162</v>
      </c>
      <c r="B315" s="38" t="s">
        <v>163</v>
      </c>
      <c r="C315" s="6" t="s">
        <v>64</v>
      </c>
      <c r="D315" s="7">
        <v>2</v>
      </c>
      <c r="E315" s="39">
        <v>9688.36</v>
      </c>
      <c r="F315" s="39"/>
      <c r="G315" s="8"/>
      <c r="H315" s="10"/>
      <c r="I315" s="8"/>
      <c r="J315" s="10"/>
      <c r="K315" s="10"/>
      <c r="L315" s="9"/>
      <c r="M315" s="9"/>
      <c r="N315" s="5">
        <f t="shared" si="38"/>
        <v>0</v>
      </c>
      <c r="O315" s="10"/>
    </row>
    <row r="316" spans="1:15" x14ac:dyDescent="0.25">
      <c r="A316" s="35"/>
      <c r="B316" s="36" t="s">
        <v>141</v>
      </c>
      <c r="C316" s="43">
        <v>0.7</v>
      </c>
      <c r="D316" s="16">
        <f>D315</f>
        <v>2</v>
      </c>
      <c r="E316" s="22">
        <f>C316*E315</f>
        <v>6781.8519999999999</v>
      </c>
      <c r="F316" s="22"/>
      <c r="G316" s="8">
        <v>2</v>
      </c>
      <c r="H316" s="9">
        <f>G316*E316</f>
        <v>13563.704</v>
      </c>
      <c r="I316" s="8"/>
      <c r="J316" s="9">
        <f>E316*I316</f>
        <v>0</v>
      </c>
      <c r="K316" s="5">
        <f>G316+I316</f>
        <v>2</v>
      </c>
      <c r="L316" s="9">
        <f t="shared" si="43"/>
        <v>13563.704</v>
      </c>
      <c r="M316" s="9">
        <f t="shared" si="44"/>
        <v>0</v>
      </c>
      <c r="N316" s="5">
        <f t="shared" si="38"/>
        <v>0</v>
      </c>
      <c r="O316" s="5"/>
    </row>
    <row r="317" spans="1:15" x14ac:dyDescent="0.25">
      <c r="A317" s="35"/>
      <c r="B317" s="36" t="s">
        <v>143</v>
      </c>
      <c r="C317" s="43">
        <v>0.2</v>
      </c>
      <c r="D317" s="16">
        <f>D315</f>
        <v>2</v>
      </c>
      <c r="E317" s="22">
        <f>C317*E315</f>
        <v>1937.6720000000003</v>
      </c>
      <c r="F317" s="22"/>
      <c r="G317" s="8"/>
      <c r="H317" s="9">
        <f>G317*E317</f>
        <v>0</v>
      </c>
      <c r="I317" s="8"/>
      <c r="J317" s="9">
        <f>E317*I317</f>
        <v>0</v>
      </c>
      <c r="K317" s="5">
        <f>G317+I317</f>
        <v>0</v>
      </c>
      <c r="L317" s="9">
        <f t="shared" si="43"/>
        <v>0</v>
      </c>
      <c r="M317" s="9">
        <f t="shared" si="44"/>
        <v>0</v>
      </c>
      <c r="N317" s="5">
        <f t="shared" si="38"/>
        <v>0</v>
      </c>
      <c r="O317" s="5"/>
    </row>
    <row r="318" spans="1:15" x14ac:dyDescent="0.25">
      <c r="A318" s="35"/>
      <c r="B318" s="36" t="s">
        <v>144</v>
      </c>
      <c r="C318" s="43">
        <v>0.05</v>
      </c>
      <c r="D318" s="16">
        <f>D315</f>
        <v>2</v>
      </c>
      <c r="E318" s="22">
        <f>C318*E315</f>
        <v>484.41800000000006</v>
      </c>
      <c r="F318" s="22"/>
      <c r="G318" s="8"/>
      <c r="H318" s="9">
        <f>G318*E318</f>
        <v>0</v>
      </c>
      <c r="I318" s="8"/>
      <c r="J318" s="9">
        <f>E318*I318</f>
        <v>0</v>
      </c>
      <c r="K318" s="5">
        <f>G318+I318</f>
        <v>0</v>
      </c>
      <c r="L318" s="9">
        <f t="shared" si="43"/>
        <v>0</v>
      </c>
      <c r="M318" s="9">
        <f t="shared" si="44"/>
        <v>0</v>
      </c>
      <c r="N318" s="5">
        <f t="shared" si="38"/>
        <v>0</v>
      </c>
      <c r="O318" s="5"/>
    </row>
    <row r="319" spans="1:15" x14ac:dyDescent="0.25">
      <c r="A319" s="35"/>
      <c r="B319" s="36" t="s">
        <v>34</v>
      </c>
      <c r="C319" s="43">
        <v>0.05</v>
      </c>
      <c r="D319" s="16">
        <f>D315</f>
        <v>2</v>
      </c>
      <c r="E319" s="22">
        <f>C319*E315</f>
        <v>484.41800000000006</v>
      </c>
      <c r="F319" s="22"/>
      <c r="G319" s="8"/>
      <c r="H319" s="9">
        <f>G319*E319</f>
        <v>0</v>
      </c>
      <c r="I319" s="8"/>
      <c r="J319" s="9">
        <f>E319*I319</f>
        <v>0</v>
      </c>
      <c r="K319" s="5">
        <f>G319+I319</f>
        <v>0</v>
      </c>
      <c r="L319" s="9">
        <f t="shared" si="43"/>
        <v>0</v>
      </c>
      <c r="M319" s="9">
        <f t="shared" si="44"/>
        <v>0</v>
      </c>
      <c r="N319" s="5">
        <f t="shared" si="38"/>
        <v>0</v>
      </c>
      <c r="O319" s="5"/>
    </row>
    <row r="320" spans="1:15" x14ac:dyDescent="0.25">
      <c r="A320" s="37">
        <v>42.09</v>
      </c>
      <c r="B320" s="38" t="s">
        <v>164</v>
      </c>
      <c r="C320" s="6" t="s">
        <v>64</v>
      </c>
      <c r="D320" s="7">
        <v>2</v>
      </c>
      <c r="E320" s="39">
        <v>12520.24</v>
      </c>
      <c r="F320" s="39"/>
      <c r="G320" s="8"/>
      <c r="H320" s="10"/>
      <c r="I320" s="8"/>
      <c r="J320" s="10"/>
      <c r="K320" s="10"/>
      <c r="L320" s="9"/>
      <c r="M320" s="9"/>
      <c r="N320" s="5">
        <f t="shared" si="38"/>
        <v>0</v>
      </c>
      <c r="O320" s="10"/>
    </row>
    <row r="321" spans="1:15" x14ac:dyDescent="0.25">
      <c r="A321" s="35"/>
      <c r="B321" s="36" t="s">
        <v>141</v>
      </c>
      <c r="C321" s="43">
        <v>0.7</v>
      </c>
      <c r="D321" s="16">
        <f>D320</f>
        <v>2</v>
      </c>
      <c r="E321" s="22">
        <f>C321*E320</f>
        <v>8764.1679999999997</v>
      </c>
      <c r="F321" s="22"/>
      <c r="G321" s="8">
        <v>2</v>
      </c>
      <c r="H321" s="9">
        <f>G321*E321</f>
        <v>17528.335999999999</v>
      </c>
      <c r="I321" s="8"/>
      <c r="J321" s="9">
        <f>E321*I321</f>
        <v>0</v>
      </c>
      <c r="K321" s="5">
        <f>G321+I321</f>
        <v>2</v>
      </c>
      <c r="L321" s="9">
        <f t="shared" si="43"/>
        <v>17528.335999999999</v>
      </c>
      <c r="M321" s="9">
        <f t="shared" si="44"/>
        <v>0</v>
      </c>
      <c r="N321" s="5">
        <f t="shared" si="38"/>
        <v>0</v>
      </c>
      <c r="O321" s="5"/>
    </row>
    <row r="322" spans="1:15" x14ac:dyDescent="0.25">
      <c r="A322" s="35"/>
      <c r="B322" s="36" t="s">
        <v>143</v>
      </c>
      <c r="C322" s="43">
        <v>0.2</v>
      </c>
      <c r="D322" s="16">
        <f>D320</f>
        <v>2</v>
      </c>
      <c r="E322" s="22">
        <f>C322*E320</f>
        <v>2504.0480000000002</v>
      </c>
      <c r="F322" s="22"/>
      <c r="G322" s="8"/>
      <c r="H322" s="9">
        <f>G322*E322</f>
        <v>0</v>
      </c>
      <c r="I322" s="8"/>
      <c r="J322" s="9">
        <f>E322*I322</f>
        <v>0</v>
      </c>
      <c r="K322" s="5">
        <f>G322+I322</f>
        <v>0</v>
      </c>
      <c r="L322" s="9">
        <f t="shared" si="43"/>
        <v>0</v>
      </c>
      <c r="M322" s="9">
        <f t="shared" si="44"/>
        <v>0</v>
      </c>
      <c r="N322" s="5">
        <f t="shared" si="38"/>
        <v>0</v>
      </c>
      <c r="O322" s="5"/>
    </row>
    <row r="323" spans="1:15" x14ac:dyDescent="0.25">
      <c r="A323" s="35"/>
      <c r="B323" s="36" t="s">
        <v>144</v>
      </c>
      <c r="C323" s="43">
        <v>0.05</v>
      </c>
      <c r="D323" s="16">
        <f>D320</f>
        <v>2</v>
      </c>
      <c r="E323" s="22">
        <f>C323*E320</f>
        <v>626.01200000000006</v>
      </c>
      <c r="F323" s="22"/>
      <c r="G323" s="8"/>
      <c r="H323" s="9">
        <f>G323*E323</f>
        <v>0</v>
      </c>
      <c r="I323" s="8"/>
      <c r="J323" s="9">
        <f>E323*I323</f>
        <v>0</v>
      </c>
      <c r="K323" s="5">
        <f>G323+I323</f>
        <v>0</v>
      </c>
      <c r="L323" s="9">
        <f t="shared" si="43"/>
        <v>0</v>
      </c>
      <c r="M323" s="9">
        <f t="shared" si="44"/>
        <v>0</v>
      </c>
      <c r="N323" s="5">
        <f t="shared" si="38"/>
        <v>0</v>
      </c>
      <c r="O323" s="5"/>
    </row>
    <row r="324" spans="1:15" x14ac:dyDescent="0.25">
      <c r="A324" s="35"/>
      <c r="B324" s="36" t="s">
        <v>34</v>
      </c>
      <c r="C324" s="43">
        <v>0.05</v>
      </c>
      <c r="D324" s="16">
        <f>D320</f>
        <v>2</v>
      </c>
      <c r="E324" s="22">
        <f>C324*E320</f>
        <v>626.01200000000006</v>
      </c>
      <c r="F324" s="22"/>
      <c r="G324" s="8"/>
      <c r="H324" s="9">
        <f>G324*E324</f>
        <v>0</v>
      </c>
      <c r="I324" s="8"/>
      <c r="J324" s="9">
        <f>E324*I324</f>
        <v>0</v>
      </c>
      <c r="K324" s="5">
        <f>G324+I324</f>
        <v>0</v>
      </c>
      <c r="L324" s="9">
        <f t="shared" si="43"/>
        <v>0</v>
      </c>
      <c r="M324" s="9">
        <f t="shared" si="44"/>
        <v>0</v>
      </c>
      <c r="N324" s="5">
        <f t="shared" si="38"/>
        <v>0</v>
      </c>
      <c r="O324" s="5"/>
    </row>
    <row r="325" spans="1:15" ht="165.75" x14ac:dyDescent="0.25">
      <c r="A325" s="41">
        <v>42.17</v>
      </c>
      <c r="B325" s="42" t="s">
        <v>165</v>
      </c>
      <c r="C325" s="27"/>
      <c r="D325" s="28"/>
      <c r="E325" s="53"/>
      <c r="F325" s="53"/>
      <c r="G325" s="26"/>
      <c r="H325" s="10"/>
      <c r="I325" s="8"/>
      <c r="J325" s="10"/>
      <c r="K325" s="10"/>
      <c r="L325" s="9"/>
      <c r="M325" s="9"/>
      <c r="N325" s="5">
        <f t="shared" si="38"/>
        <v>0</v>
      </c>
      <c r="O325" s="10"/>
    </row>
    <row r="326" spans="1:15" x14ac:dyDescent="0.25">
      <c r="A326" s="37">
        <v>42.19</v>
      </c>
      <c r="B326" s="38" t="s">
        <v>166</v>
      </c>
      <c r="C326" s="6" t="s">
        <v>64</v>
      </c>
      <c r="D326" s="7">
        <v>3</v>
      </c>
      <c r="E326" s="39">
        <v>23142.53</v>
      </c>
      <c r="F326" s="39"/>
      <c r="G326" s="8"/>
      <c r="H326" s="10"/>
      <c r="I326" s="8"/>
      <c r="J326" s="10"/>
      <c r="K326" s="10"/>
      <c r="L326" s="9"/>
      <c r="M326" s="9"/>
      <c r="N326" s="5">
        <f t="shared" si="38"/>
        <v>0</v>
      </c>
      <c r="O326" s="10"/>
    </row>
    <row r="327" spans="1:15" x14ac:dyDescent="0.25">
      <c r="A327" s="35"/>
      <c r="B327" s="36" t="s">
        <v>141</v>
      </c>
      <c r="C327" s="43">
        <v>0.7</v>
      </c>
      <c r="D327" s="16">
        <f>D326</f>
        <v>3</v>
      </c>
      <c r="E327" s="22">
        <f>C327*E326</f>
        <v>16199.770999999999</v>
      </c>
      <c r="F327" s="22"/>
      <c r="G327" s="8">
        <v>3</v>
      </c>
      <c r="H327" s="9">
        <f>G327*E327</f>
        <v>48599.312999999995</v>
      </c>
      <c r="I327" s="8"/>
      <c r="J327" s="9">
        <f>E327*I327</f>
        <v>0</v>
      </c>
      <c r="K327" s="5">
        <f>G327+I327</f>
        <v>3</v>
      </c>
      <c r="L327" s="9">
        <f t="shared" si="43"/>
        <v>48599.312999999995</v>
      </c>
      <c r="M327" s="9">
        <f t="shared" si="44"/>
        <v>0</v>
      </c>
      <c r="N327" s="5">
        <f t="shared" si="38"/>
        <v>0</v>
      </c>
      <c r="O327" s="5"/>
    </row>
    <row r="328" spans="1:15" x14ac:dyDescent="0.25">
      <c r="A328" s="35"/>
      <c r="B328" s="36" t="s">
        <v>143</v>
      </c>
      <c r="C328" s="43">
        <v>0.2</v>
      </c>
      <c r="D328" s="16">
        <f>D326</f>
        <v>3</v>
      </c>
      <c r="E328" s="22">
        <f>C328*E326</f>
        <v>4628.5060000000003</v>
      </c>
      <c r="F328" s="22"/>
      <c r="G328" s="8"/>
      <c r="H328" s="9">
        <f>G328*E328</f>
        <v>0</v>
      </c>
      <c r="I328" s="8"/>
      <c r="J328" s="9">
        <f>E328*I328</f>
        <v>0</v>
      </c>
      <c r="K328" s="5">
        <f>G328+I328</f>
        <v>0</v>
      </c>
      <c r="L328" s="9">
        <f t="shared" si="43"/>
        <v>0</v>
      </c>
      <c r="M328" s="9">
        <f t="shared" si="44"/>
        <v>0</v>
      </c>
      <c r="N328" s="5">
        <f t="shared" si="38"/>
        <v>0</v>
      </c>
      <c r="O328" s="5"/>
    </row>
    <row r="329" spans="1:15" x14ac:dyDescent="0.25">
      <c r="A329" s="35"/>
      <c r="B329" s="36" t="s">
        <v>144</v>
      </c>
      <c r="C329" s="43">
        <v>0.05</v>
      </c>
      <c r="D329" s="16">
        <f>D326</f>
        <v>3</v>
      </c>
      <c r="E329" s="22">
        <f>C329*E326</f>
        <v>1157.1265000000001</v>
      </c>
      <c r="F329" s="22"/>
      <c r="G329" s="8"/>
      <c r="H329" s="9">
        <f>G329*E329</f>
        <v>0</v>
      </c>
      <c r="I329" s="8"/>
      <c r="J329" s="9">
        <f>E329*I329</f>
        <v>0</v>
      </c>
      <c r="K329" s="5">
        <f>G329+I329</f>
        <v>0</v>
      </c>
      <c r="L329" s="9">
        <f t="shared" si="43"/>
        <v>0</v>
      </c>
      <c r="M329" s="9">
        <f t="shared" si="44"/>
        <v>0</v>
      </c>
      <c r="N329" s="5">
        <f t="shared" si="38"/>
        <v>0</v>
      </c>
      <c r="O329" s="5"/>
    </row>
    <row r="330" spans="1:15" x14ac:dyDescent="0.25">
      <c r="A330" s="35"/>
      <c r="B330" s="36" t="s">
        <v>34</v>
      </c>
      <c r="C330" s="43">
        <v>0.05</v>
      </c>
      <c r="D330" s="16">
        <f>D326</f>
        <v>3</v>
      </c>
      <c r="E330" s="22">
        <f>C330*E326</f>
        <v>1157.1265000000001</v>
      </c>
      <c r="F330" s="22"/>
      <c r="G330" s="8"/>
      <c r="H330" s="9">
        <f>G330*E330</f>
        <v>0</v>
      </c>
      <c r="I330" s="8"/>
      <c r="J330" s="9">
        <f>E330*I330</f>
        <v>0</v>
      </c>
      <c r="K330" s="5">
        <f>G330+I330</f>
        <v>0</v>
      </c>
      <c r="L330" s="9">
        <f t="shared" si="43"/>
        <v>0</v>
      </c>
      <c r="M330" s="9">
        <f t="shared" si="44"/>
        <v>0</v>
      </c>
      <c r="N330" s="5">
        <f t="shared" si="38"/>
        <v>0</v>
      </c>
      <c r="O330" s="5"/>
    </row>
    <row r="331" spans="1:15" ht="242.25" x14ac:dyDescent="0.25">
      <c r="A331" s="44">
        <v>42.22</v>
      </c>
      <c r="B331" s="38" t="s">
        <v>167</v>
      </c>
      <c r="C331" s="17" t="s">
        <v>64</v>
      </c>
      <c r="D331" s="18">
        <v>1</v>
      </c>
      <c r="E331" s="45">
        <v>24470.6</v>
      </c>
      <c r="F331" s="45"/>
      <c r="G331" s="8"/>
      <c r="H331" s="10"/>
      <c r="I331" s="8"/>
      <c r="J331" s="10"/>
      <c r="K331" s="10"/>
      <c r="L331" s="9"/>
      <c r="M331" s="9"/>
      <c r="N331" s="5">
        <f t="shared" si="38"/>
        <v>0</v>
      </c>
      <c r="O331" s="10"/>
    </row>
    <row r="332" spans="1:15" x14ac:dyDescent="0.25">
      <c r="A332" s="35"/>
      <c r="B332" s="36" t="s">
        <v>141</v>
      </c>
      <c r="C332" s="43">
        <v>0.7</v>
      </c>
      <c r="D332" s="16">
        <f>D331</f>
        <v>1</v>
      </c>
      <c r="E332" s="22">
        <f>C332*E331</f>
        <v>17129.419999999998</v>
      </c>
      <c r="F332" s="22"/>
      <c r="G332" s="8"/>
      <c r="H332" s="9">
        <f>G332*E332</f>
        <v>0</v>
      </c>
      <c r="I332" s="8"/>
      <c r="J332" s="9">
        <f>E332*I332</f>
        <v>0</v>
      </c>
      <c r="K332" s="5">
        <f>G332+I332</f>
        <v>0</v>
      </c>
      <c r="L332" s="9">
        <f t="shared" si="43"/>
        <v>0</v>
      </c>
      <c r="M332" s="9">
        <f t="shared" si="44"/>
        <v>0</v>
      </c>
      <c r="N332" s="5">
        <f t="shared" si="38"/>
        <v>0</v>
      </c>
      <c r="O332" s="5"/>
    </row>
    <row r="333" spans="1:15" x14ac:dyDescent="0.25">
      <c r="A333" s="35"/>
      <c r="B333" s="36" t="s">
        <v>143</v>
      </c>
      <c r="C333" s="43">
        <v>0.2</v>
      </c>
      <c r="D333" s="16">
        <f>D331</f>
        <v>1</v>
      </c>
      <c r="E333" s="22">
        <f>C333*E331</f>
        <v>4894.12</v>
      </c>
      <c r="F333" s="22"/>
      <c r="G333" s="8"/>
      <c r="H333" s="9">
        <f>G333*E333</f>
        <v>0</v>
      </c>
      <c r="I333" s="8"/>
      <c r="J333" s="9">
        <f>E333*I333</f>
        <v>0</v>
      </c>
      <c r="K333" s="5">
        <f>G333+I333</f>
        <v>0</v>
      </c>
      <c r="L333" s="9">
        <f t="shared" si="43"/>
        <v>0</v>
      </c>
      <c r="M333" s="9">
        <f t="shared" si="44"/>
        <v>0</v>
      </c>
      <c r="N333" s="5">
        <f t="shared" si="38"/>
        <v>0</v>
      </c>
      <c r="O333" s="5"/>
    </row>
    <row r="334" spans="1:15" x14ac:dyDescent="0.25">
      <c r="A334" s="35"/>
      <c r="B334" s="36" t="s">
        <v>144</v>
      </c>
      <c r="C334" s="43">
        <v>0.05</v>
      </c>
      <c r="D334" s="16">
        <f>D331</f>
        <v>1</v>
      </c>
      <c r="E334" s="22">
        <f>C334*E331</f>
        <v>1223.53</v>
      </c>
      <c r="F334" s="22"/>
      <c r="G334" s="8"/>
      <c r="H334" s="9">
        <f>G334*E334</f>
        <v>0</v>
      </c>
      <c r="I334" s="8"/>
      <c r="J334" s="9">
        <f>E334*I334</f>
        <v>0</v>
      </c>
      <c r="K334" s="5">
        <f>G334+I334</f>
        <v>0</v>
      </c>
      <c r="L334" s="9">
        <f t="shared" si="43"/>
        <v>0</v>
      </c>
      <c r="M334" s="9">
        <f t="shared" si="44"/>
        <v>0</v>
      </c>
      <c r="N334" s="5">
        <f t="shared" ref="N334:N397" si="51">M334*E334</f>
        <v>0</v>
      </c>
      <c r="O334" s="5"/>
    </row>
    <row r="335" spans="1:15" x14ac:dyDescent="0.25">
      <c r="A335" s="35"/>
      <c r="B335" s="36" t="s">
        <v>34</v>
      </c>
      <c r="C335" s="43">
        <v>0.05</v>
      </c>
      <c r="D335" s="16">
        <f>D331</f>
        <v>1</v>
      </c>
      <c r="E335" s="22">
        <f>C335*E331</f>
        <v>1223.53</v>
      </c>
      <c r="F335" s="22"/>
      <c r="G335" s="8"/>
      <c r="H335" s="9">
        <f>G335*E335</f>
        <v>0</v>
      </c>
      <c r="I335" s="8"/>
      <c r="J335" s="9">
        <f>E335*I335</f>
        <v>0</v>
      </c>
      <c r="K335" s="5">
        <f>G335+I335</f>
        <v>0</v>
      </c>
      <c r="L335" s="9">
        <f t="shared" si="43"/>
        <v>0</v>
      </c>
      <c r="M335" s="9">
        <f t="shared" si="44"/>
        <v>0</v>
      </c>
      <c r="N335" s="5">
        <f t="shared" si="51"/>
        <v>0</v>
      </c>
      <c r="O335" s="5"/>
    </row>
    <row r="336" spans="1:15" ht="114.75" x14ac:dyDescent="0.25">
      <c r="A336" s="37">
        <v>43</v>
      </c>
      <c r="B336" s="38" t="s">
        <v>168</v>
      </c>
      <c r="C336" s="6"/>
      <c r="D336" s="7"/>
      <c r="E336" s="39"/>
      <c r="F336" s="39"/>
      <c r="G336" s="8"/>
      <c r="H336" s="10"/>
      <c r="I336" s="8"/>
      <c r="J336" s="10"/>
      <c r="K336" s="10"/>
      <c r="L336" s="9"/>
      <c r="M336" s="9"/>
      <c r="N336" s="5">
        <f t="shared" si="51"/>
        <v>0</v>
      </c>
      <c r="O336" s="10"/>
    </row>
    <row r="337" spans="1:15" ht="25.5" x14ac:dyDescent="0.25">
      <c r="A337" s="44">
        <v>43.01</v>
      </c>
      <c r="B337" s="38" t="s">
        <v>169</v>
      </c>
      <c r="C337" s="17"/>
      <c r="D337" s="18"/>
      <c r="E337" s="45"/>
      <c r="F337" s="45"/>
      <c r="G337" s="8"/>
      <c r="H337" s="10"/>
      <c r="I337" s="8"/>
      <c r="J337" s="10"/>
      <c r="K337" s="10"/>
      <c r="L337" s="9"/>
      <c r="M337" s="9"/>
      <c r="N337" s="5">
        <f t="shared" si="51"/>
        <v>0</v>
      </c>
      <c r="O337" s="10"/>
    </row>
    <row r="338" spans="1:15" ht="25.5" x14ac:dyDescent="0.25">
      <c r="A338" s="35">
        <v>43.02</v>
      </c>
      <c r="B338" s="36" t="s">
        <v>170</v>
      </c>
      <c r="C338" s="15" t="s">
        <v>109</v>
      </c>
      <c r="D338" s="20">
        <v>1</v>
      </c>
      <c r="E338" s="22">
        <v>20974.799999999999</v>
      </c>
      <c r="F338" s="22"/>
      <c r="G338" s="8"/>
      <c r="H338" s="9">
        <f t="shared" ref="H338:H360" si="52">G338*E338</f>
        <v>0</v>
      </c>
      <c r="I338" s="8"/>
      <c r="J338" s="9">
        <f t="shared" ref="J338:J360" si="53">I338*E338</f>
        <v>0</v>
      </c>
      <c r="K338" s="5">
        <f t="shared" ref="K338:K360" si="54">I338+G338</f>
        <v>0</v>
      </c>
      <c r="L338" s="9">
        <f t="shared" si="43"/>
        <v>0</v>
      </c>
      <c r="M338" s="9">
        <f t="shared" si="44"/>
        <v>0</v>
      </c>
      <c r="N338" s="5">
        <f t="shared" si="51"/>
        <v>0</v>
      </c>
      <c r="O338" s="5"/>
    </row>
    <row r="339" spans="1:15" ht="25.5" x14ac:dyDescent="0.25">
      <c r="A339" s="54">
        <v>43.03</v>
      </c>
      <c r="B339" s="55" t="s">
        <v>171</v>
      </c>
      <c r="C339" s="29" t="s">
        <v>109</v>
      </c>
      <c r="D339" s="21">
        <v>8</v>
      </c>
      <c r="E339" s="56">
        <v>4994</v>
      </c>
      <c r="F339" s="56"/>
      <c r="G339" s="8"/>
      <c r="H339" s="9">
        <f t="shared" si="52"/>
        <v>0</v>
      </c>
      <c r="I339" s="8"/>
      <c r="J339" s="9">
        <f t="shared" si="53"/>
        <v>0</v>
      </c>
      <c r="K339" s="5">
        <f t="shared" si="54"/>
        <v>0</v>
      </c>
      <c r="L339" s="9">
        <f t="shared" si="43"/>
        <v>0</v>
      </c>
      <c r="M339" s="9">
        <f t="shared" si="44"/>
        <v>0</v>
      </c>
      <c r="N339" s="5">
        <f t="shared" si="51"/>
        <v>0</v>
      </c>
      <c r="O339" s="5"/>
    </row>
    <row r="340" spans="1:15" x14ac:dyDescent="0.25">
      <c r="A340" s="35"/>
      <c r="B340" s="36" t="s">
        <v>141</v>
      </c>
      <c r="C340" s="43">
        <v>0.7</v>
      </c>
      <c r="D340" s="21">
        <f>D339</f>
        <v>8</v>
      </c>
      <c r="E340" s="22">
        <f>C340*E339</f>
        <v>3495.7999999999997</v>
      </c>
      <c r="F340" s="22"/>
      <c r="G340" s="8"/>
      <c r="H340" s="9">
        <f>G340*E340</f>
        <v>0</v>
      </c>
      <c r="I340" s="8"/>
      <c r="J340" s="9">
        <f>E340*I340</f>
        <v>0</v>
      </c>
      <c r="K340" s="5">
        <f>G340+I340</f>
        <v>0</v>
      </c>
      <c r="L340" s="9">
        <f t="shared" si="43"/>
        <v>0</v>
      </c>
      <c r="M340" s="9">
        <f t="shared" si="44"/>
        <v>0</v>
      </c>
      <c r="N340" s="5">
        <f t="shared" si="51"/>
        <v>0</v>
      </c>
      <c r="O340" s="5"/>
    </row>
    <row r="341" spans="1:15" x14ac:dyDescent="0.25">
      <c r="A341" s="35"/>
      <c r="B341" s="36" t="s">
        <v>143</v>
      </c>
      <c r="C341" s="43">
        <v>0.3</v>
      </c>
      <c r="D341" s="21">
        <f>D339</f>
        <v>8</v>
      </c>
      <c r="E341" s="22">
        <f>C341*E339</f>
        <v>1498.2</v>
      </c>
      <c r="F341" s="22"/>
      <c r="G341" s="8"/>
      <c r="H341" s="9">
        <f>G341*E341</f>
        <v>0</v>
      </c>
      <c r="I341" s="8"/>
      <c r="J341" s="9">
        <f>E341*I341</f>
        <v>0</v>
      </c>
      <c r="K341" s="5">
        <f>G341+I341</f>
        <v>0</v>
      </c>
      <c r="L341" s="9">
        <f t="shared" si="43"/>
        <v>0</v>
      </c>
      <c r="M341" s="9">
        <f t="shared" si="44"/>
        <v>0</v>
      </c>
      <c r="N341" s="5">
        <f t="shared" si="51"/>
        <v>0</v>
      </c>
      <c r="O341" s="5"/>
    </row>
    <row r="342" spans="1:15" ht="25.5" x14ac:dyDescent="0.25">
      <c r="A342" s="57">
        <v>43.04</v>
      </c>
      <c r="B342" s="36" t="s">
        <v>172</v>
      </c>
      <c r="C342" s="29" t="s">
        <v>109</v>
      </c>
      <c r="D342" s="21">
        <v>1</v>
      </c>
      <c r="E342" s="56">
        <v>13983.2</v>
      </c>
      <c r="F342" s="56"/>
      <c r="G342" s="8"/>
      <c r="H342" s="9">
        <f t="shared" si="52"/>
        <v>0</v>
      </c>
      <c r="I342" s="8"/>
      <c r="J342" s="9">
        <f t="shared" si="53"/>
        <v>0</v>
      </c>
      <c r="K342" s="5">
        <f t="shared" si="54"/>
        <v>0</v>
      </c>
      <c r="L342" s="9">
        <f t="shared" si="43"/>
        <v>0</v>
      </c>
      <c r="M342" s="9">
        <f t="shared" si="44"/>
        <v>0</v>
      </c>
      <c r="N342" s="5">
        <f t="shared" si="51"/>
        <v>0</v>
      </c>
      <c r="O342" s="5"/>
    </row>
    <row r="343" spans="1:15" x14ac:dyDescent="0.25">
      <c r="A343" s="37">
        <v>43.05</v>
      </c>
      <c r="B343" s="38" t="s">
        <v>173</v>
      </c>
      <c r="C343" s="6"/>
      <c r="D343" s="7"/>
      <c r="E343" s="39"/>
      <c r="F343" s="39"/>
      <c r="G343" s="8"/>
      <c r="H343" s="9"/>
      <c r="I343" s="8"/>
      <c r="J343" s="9"/>
      <c r="K343" s="5"/>
      <c r="L343" s="9"/>
      <c r="M343" s="9"/>
      <c r="N343" s="5">
        <f t="shared" si="51"/>
        <v>0</v>
      </c>
      <c r="O343" s="10"/>
    </row>
    <row r="344" spans="1:15" x14ac:dyDescent="0.25">
      <c r="A344" s="35">
        <v>43.06</v>
      </c>
      <c r="B344" s="36" t="s">
        <v>174</v>
      </c>
      <c r="C344" s="15" t="s">
        <v>109</v>
      </c>
      <c r="D344" s="20">
        <v>3</v>
      </c>
      <c r="E344" s="22">
        <v>8989.2000000000007</v>
      </c>
      <c r="F344" s="22"/>
      <c r="G344" s="8"/>
      <c r="H344" s="9">
        <f t="shared" si="52"/>
        <v>0</v>
      </c>
      <c r="I344" s="8"/>
      <c r="J344" s="9">
        <f t="shared" si="53"/>
        <v>0</v>
      </c>
      <c r="K344" s="5">
        <f t="shared" si="54"/>
        <v>0</v>
      </c>
      <c r="L344" s="9">
        <f t="shared" ref="L344:L404" si="55">K344*E344</f>
        <v>0</v>
      </c>
      <c r="M344" s="9">
        <f t="shared" ref="M344:M404" si="56">IF(D344&lt;G344,G344-D344,0)</f>
        <v>0</v>
      </c>
      <c r="N344" s="5">
        <f t="shared" si="51"/>
        <v>0</v>
      </c>
      <c r="O344" s="5"/>
    </row>
    <row r="345" spans="1:15" x14ac:dyDescent="0.25">
      <c r="A345" s="44">
        <v>43.07</v>
      </c>
      <c r="B345" s="38" t="s">
        <v>175</v>
      </c>
      <c r="C345" s="17"/>
      <c r="D345" s="18"/>
      <c r="E345" s="45"/>
      <c r="F345" s="45"/>
      <c r="G345" s="8"/>
      <c r="H345" s="9"/>
      <c r="I345" s="8"/>
      <c r="J345" s="9"/>
      <c r="K345" s="5"/>
      <c r="L345" s="9"/>
      <c r="M345" s="9"/>
      <c r="N345" s="5">
        <f t="shared" si="51"/>
        <v>0</v>
      </c>
      <c r="O345" s="10"/>
    </row>
    <row r="346" spans="1:15" ht="25.5" x14ac:dyDescent="0.25">
      <c r="A346" s="35">
        <v>43.08</v>
      </c>
      <c r="B346" s="36" t="s">
        <v>170</v>
      </c>
      <c r="C346" s="15" t="s">
        <v>109</v>
      </c>
      <c r="D346" s="20">
        <v>2</v>
      </c>
      <c r="E346" s="22">
        <v>24121.02</v>
      </c>
      <c r="F346" s="22"/>
      <c r="G346" s="8"/>
      <c r="H346" s="9">
        <f t="shared" si="52"/>
        <v>0</v>
      </c>
      <c r="I346" s="8"/>
      <c r="J346" s="9">
        <f t="shared" si="53"/>
        <v>0</v>
      </c>
      <c r="K346" s="5">
        <f t="shared" si="54"/>
        <v>0</v>
      </c>
      <c r="L346" s="9">
        <f t="shared" si="55"/>
        <v>0</v>
      </c>
      <c r="M346" s="9">
        <f t="shared" si="56"/>
        <v>0</v>
      </c>
      <c r="N346" s="5">
        <f t="shared" si="51"/>
        <v>0</v>
      </c>
      <c r="O346" s="5"/>
    </row>
    <row r="347" spans="1:15" ht="242.25" x14ac:dyDescent="0.25">
      <c r="A347" s="37">
        <v>44</v>
      </c>
      <c r="B347" s="38" t="s">
        <v>176</v>
      </c>
      <c r="C347" s="6"/>
      <c r="D347" s="7"/>
      <c r="E347" s="39"/>
      <c r="F347" s="39"/>
      <c r="G347" s="8"/>
      <c r="H347" s="9"/>
      <c r="I347" s="8"/>
      <c r="J347" s="9"/>
      <c r="K347" s="5"/>
      <c r="L347" s="9"/>
      <c r="M347" s="9"/>
      <c r="N347" s="5">
        <f t="shared" si="51"/>
        <v>0</v>
      </c>
      <c r="O347" s="10"/>
    </row>
    <row r="348" spans="1:15" ht="89.25" x14ac:dyDescent="0.25">
      <c r="A348" s="35">
        <v>44.01</v>
      </c>
      <c r="B348" s="36" t="s">
        <v>177</v>
      </c>
      <c r="C348" s="15" t="s">
        <v>137</v>
      </c>
      <c r="D348" s="20">
        <v>5.18</v>
      </c>
      <c r="E348" s="22">
        <v>8964.0499999999993</v>
      </c>
      <c r="F348" s="22"/>
      <c r="G348" s="8"/>
      <c r="H348" s="9">
        <f t="shared" si="52"/>
        <v>0</v>
      </c>
      <c r="I348" s="8"/>
      <c r="J348" s="9">
        <f t="shared" si="53"/>
        <v>0</v>
      </c>
      <c r="K348" s="5">
        <f t="shared" si="54"/>
        <v>0</v>
      </c>
      <c r="L348" s="9">
        <f t="shared" si="55"/>
        <v>0</v>
      </c>
      <c r="M348" s="9">
        <f t="shared" si="56"/>
        <v>0</v>
      </c>
      <c r="N348" s="5">
        <f t="shared" si="51"/>
        <v>0</v>
      </c>
      <c r="O348" s="5"/>
    </row>
    <row r="349" spans="1:15" ht="114.75" x14ac:dyDescent="0.25">
      <c r="A349" s="35">
        <v>44.02</v>
      </c>
      <c r="B349" s="36" t="s">
        <v>178</v>
      </c>
      <c r="C349" s="15" t="s">
        <v>119</v>
      </c>
      <c r="D349" s="20">
        <v>7.74</v>
      </c>
      <c r="E349" s="22">
        <v>419.5</v>
      </c>
      <c r="F349" s="22"/>
      <c r="G349" s="8"/>
      <c r="H349" s="9">
        <f t="shared" si="52"/>
        <v>0</v>
      </c>
      <c r="I349" s="8"/>
      <c r="J349" s="9">
        <f t="shared" si="53"/>
        <v>0</v>
      </c>
      <c r="K349" s="5">
        <f t="shared" si="54"/>
        <v>0</v>
      </c>
      <c r="L349" s="9">
        <f t="shared" si="55"/>
        <v>0</v>
      </c>
      <c r="M349" s="9">
        <f t="shared" si="56"/>
        <v>0</v>
      </c>
      <c r="N349" s="5">
        <f t="shared" si="51"/>
        <v>0</v>
      </c>
      <c r="O349" s="5"/>
    </row>
    <row r="350" spans="1:15" ht="153" x14ac:dyDescent="0.25">
      <c r="A350" s="35">
        <v>44.03</v>
      </c>
      <c r="B350" s="36" t="s">
        <v>179</v>
      </c>
      <c r="C350" s="15" t="s">
        <v>180</v>
      </c>
      <c r="D350" s="20">
        <v>0.39</v>
      </c>
      <c r="E350" s="22">
        <v>76345.279999999999</v>
      </c>
      <c r="F350" s="22"/>
      <c r="G350" s="8"/>
      <c r="H350" s="9">
        <f t="shared" si="52"/>
        <v>0</v>
      </c>
      <c r="I350" s="8"/>
      <c r="J350" s="9">
        <f t="shared" si="53"/>
        <v>0</v>
      </c>
      <c r="K350" s="5">
        <f t="shared" si="54"/>
        <v>0</v>
      </c>
      <c r="L350" s="9">
        <f t="shared" si="55"/>
        <v>0</v>
      </c>
      <c r="M350" s="9">
        <f t="shared" si="56"/>
        <v>0</v>
      </c>
      <c r="N350" s="5">
        <f t="shared" si="51"/>
        <v>0</v>
      </c>
      <c r="O350" s="5"/>
    </row>
    <row r="351" spans="1:15" ht="102" x14ac:dyDescent="0.25">
      <c r="A351" s="37">
        <v>50</v>
      </c>
      <c r="B351" s="38" t="s">
        <v>181</v>
      </c>
      <c r="C351" s="6"/>
      <c r="D351" s="7"/>
      <c r="E351" s="7"/>
      <c r="F351" s="7"/>
      <c r="G351" s="8"/>
      <c r="H351" s="9"/>
      <c r="I351" s="8"/>
      <c r="J351" s="9"/>
      <c r="K351" s="5"/>
      <c r="L351" s="9"/>
      <c r="M351" s="9"/>
      <c r="N351" s="5">
        <f t="shared" si="51"/>
        <v>0</v>
      </c>
      <c r="O351" s="10"/>
    </row>
    <row r="352" spans="1:15" x14ac:dyDescent="0.25">
      <c r="A352" s="35"/>
      <c r="B352" s="36" t="s">
        <v>182</v>
      </c>
      <c r="C352" s="15" t="s">
        <v>183</v>
      </c>
      <c r="D352" s="30">
        <v>12.6</v>
      </c>
      <c r="E352" s="22">
        <v>99.88</v>
      </c>
      <c r="F352" s="22"/>
      <c r="G352" s="8"/>
      <c r="H352" s="9">
        <f t="shared" si="52"/>
        <v>0</v>
      </c>
      <c r="I352" s="8"/>
      <c r="J352" s="9">
        <f t="shared" si="53"/>
        <v>0</v>
      </c>
      <c r="K352" s="5">
        <f t="shared" si="54"/>
        <v>0</v>
      </c>
      <c r="L352" s="9">
        <f t="shared" si="55"/>
        <v>0</v>
      </c>
      <c r="M352" s="9">
        <f t="shared" si="56"/>
        <v>0</v>
      </c>
      <c r="N352" s="5">
        <f t="shared" si="51"/>
        <v>0</v>
      </c>
      <c r="O352" s="5"/>
    </row>
    <row r="353" spans="1:15" x14ac:dyDescent="0.25">
      <c r="A353" s="35"/>
      <c r="B353" s="36" t="s">
        <v>184</v>
      </c>
      <c r="C353" s="15" t="s">
        <v>183</v>
      </c>
      <c r="D353" s="30">
        <v>78.48</v>
      </c>
      <c r="E353" s="22">
        <v>199.76</v>
      </c>
      <c r="F353" s="22"/>
      <c r="G353" s="8"/>
      <c r="H353" s="9">
        <f t="shared" si="52"/>
        <v>0</v>
      </c>
      <c r="I353" s="5"/>
      <c r="J353" s="9">
        <f t="shared" si="53"/>
        <v>0</v>
      </c>
      <c r="K353" s="5">
        <f t="shared" si="54"/>
        <v>0</v>
      </c>
      <c r="L353" s="9">
        <f t="shared" si="55"/>
        <v>0</v>
      </c>
      <c r="M353" s="9">
        <f t="shared" si="56"/>
        <v>0</v>
      </c>
      <c r="N353" s="5">
        <f t="shared" si="51"/>
        <v>0</v>
      </c>
      <c r="O353" s="5"/>
    </row>
    <row r="354" spans="1:15" x14ac:dyDescent="0.25">
      <c r="A354" s="35"/>
      <c r="B354" s="36" t="s">
        <v>185</v>
      </c>
      <c r="C354" s="15" t="s">
        <v>183</v>
      </c>
      <c r="D354" s="30">
        <v>383.63</v>
      </c>
      <c r="E354" s="22">
        <v>154.81</v>
      </c>
      <c r="F354" s="22"/>
      <c r="G354" s="8"/>
      <c r="H354" s="9">
        <f t="shared" si="52"/>
        <v>0</v>
      </c>
      <c r="I354" s="5"/>
      <c r="J354" s="9">
        <f t="shared" si="53"/>
        <v>0</v>
      </c>
      <c r="K354" s="5">
        <f t="shared" si="54"/>
        <v>0</v>
      </c>
      <c r="L354" s="9">
        <f t="shared" si="55"/>
        <v>0</v>
      </c>
      <c r="M354" s="9">
        <f t="shared" si="56"/>
        <v>0</v>
      </c>
      <c r="N354" s="5">
        <f t="shared" si="51"/>
        <v>0</v>
      </c>
      <c r="O354" s="5"/>
    </row>
    <row r="355" spans="1:15" x14ac:dyDescent="0.25">
      <c r="A355" s="35"/>
      <c r="B355" s="36" t="s">
        <v>186</v>
      </c>
      <c r="C355" s="15" t="s">
        <v>183</v>
      </c>
      <c r="D355" s="30">
        <v>1373.06</v>
      </c>
      <c r="E355" s="22">
        <v>329.56</v>
      </c>
      <c r="F355" s="22"/>
      <c r="G355" s="8"/>
      <c r="H355" s="9">
        <f t="shared" si="52"/>
        <v>0</v>
      </c>
      <c r="I355" s="5"/>
      <c r="J355" s="9">
        <f t="shared" si="53"/>
        <v>0</v>
      </c>
      <c r="K355" s="5">
        <f t="shared" si="54"/>
        <v>0</v>
      </c>
      <c r="L355" s="9">
        <f t="shared" si="55"/>
        <v>0</v>
      </c>
      <c r="M355" s="9">
        <f t="shared" si="56"/>
        <v>0</v>
      </c>
      <c r="N355" s="5">
        <f t="shared" si="51"/>
        <v>0</v>
      </c>
      <c r="O355" s="5"/>
    </row>
    <row r="356" spans="1:15" ht="102" x14ac:dyDescent="0.25">
      <c r="A356" s="37">
        <v>51</v>
      </c>
      <c r="B356" s="38" t="s">
        <v>187</v>
      </c>
      <c r="C356" s="6"/>
      <c r="D356" s="7"/>
      <c r="E356" s="39"/>
      <c r="F356" s="39"/>
      <c r="G356" s="8"/>
      <c r="H356" s="9"/>
      <c r="I356" s="5"/>
      <c r="J356" s="9"/>
      <c r="K356" s="5"/>
      <c r="L356" s="9"/>
      <c r="M356" s="9"/>
      <c r="N356" s="5">
        <f t="shared" si="51"/>
        <v>0</v>
      </c>
      <c r="O356" s="10"/>
    </row>
    <row r="357" spans="1:15" ht="25.5" x14ac:dyDescent="0.25">
      <c r="A357" s="57"/>
      <c r="B357" s="36" t="s">
        <v>188</v>
      </c>
      <c r="C357" s="29" t="s">
        <v>183</v>
      </c>
      <c r="D357" s="31">
        <v>12.6</v>
      </c>
      <c r="E357" s="56">
        <v>349.58</v>
      </c>
      <c r="F357" s="56"/>
      <c r="G357" s="8"/>
      <c r="H357" s="9">
        <f t="shared" si="52"/>
        <v>0</v>
      </c>
      <c r="I357" s="5"/>
      <c r="J357" s="9">
        <f t="shared" si="53"/>
        <v>0</v>
      </c>
      <c r="K357" s="5">
        <f t="shared" si="54"/>
        <v>0</v>
      </c>
      <c r="L357" s="9">
        <f t="shared" si="55"/>
        <v>0</v>
      </c>
      <c r="M357" s="9">
        <f t="shared" si="56"/>
        <v>0</v>
      </c>
      <c r="N357" s="5">
        <f t="shared" si="51"/>
        <v>0</v>
      </c>
      <c r="O357" s="5"/>
    </row>
    <row r="358" spans="1:15" x14ac:dyDescent="0.25">
      <c r="A358" s="35"/>
      <c r="B358" s="36" t="s">
        <v>184</v>
      </c>
      <c r="C358" s="15" t="s">
        <v>183</v>
      </c>
      <c r="D358" s="30">
        <v>78.48</v>
      </c>
      <c r="E358" s="22">
        <v>1653.01</v>
      </c>
      <c r="F358" s="22"/>
      <c r="G358" s="8"/>
      <c r="H358" s="9">
        <f t="shared" si="52"/>
        <v>0</v>
      </c>
      <c r="I358" s="5"/>
      <c r="J358" s="9">
        <f t="shared" si="53"/>
        <v>0</v>
      </c>
      <c r="K358" s="5">
        <f t="shared" si="54"/>
        <v>0</v>
      </c>
      <c r="L358" s="9">
        <f t="shared" si="55"/>
        <v>0</v>
      </c>
      <c r="M358" s="9">
        <f t="shared" si="56"/>
        <v>0</v>
      </c>
      <c r="N358" s="5">
        <f t="shared" si="51"/>
        <v>0</v>
      </c>
      <c r="O358" s="5"/>
    </row>
    <row r="359" spans="1:15" x14ac:dyDescent="0.25">
      <c r="A359" s="35"/>
      <c r="B359" s="36" t="s">
        <v>185</v>
      </c>
      <c r="C359" s="15" t="s">
        <v>183</v>
      </c>
      <c r="D359" s="30">
        <v>383.63</v>
      </c>
      <c r="E359" s="22">
        <v>1069.22</v>
      </c>
      <c r="F359" s="22"/>
      <c r="G359" s="8"/>
      <c r="H359" s="9">
        <f t="shared" si="52"/>
        <v>0</v>
      </c>
      <c r="I359" s="5"/>
      <c r="J359" s="9">
        <f t="shared" si="53"/>
        <v>0</v>
      </c>
      <c r="K359" s="5">
        <f t="shared" si="54"/>
        <v>0</v>
      </c>
      <c r="L359" s="9">
        <f t="shared" si="55"/>
        <v>0</v>
      </c>
      <c r="M359" s="9">
        <f t="shared" si="56"/>
        <v>0</v>
      </c>
      <c r="N359" s="5">
        <f t="shared" si="51"/>
        <v>0</v>
      </c>
      <c r="O359" s="5"/>
    </row>
    <row r="360" spans="1:15" x14ac:dyDescent="0.25">
      <c r="A360" s="35"/>
      <c r="B360" s="36" t="s">
        <v>186</v>
      </c>
      <c r="C360" s="15" t="s">
        <v>183</v>
      </c>
      <c r="D360" s="30">
        <v>1373.06</v>
      </c>
      <c r="E360" s="22">
        <v>1473.23</v>
      </c>
      <c r="F360" s="22"/>
      <c r="G360" s="8"/>
      <c r="H360" s="9">
        <f t="shared" si="52"/>
        <v>0</v>
      </c>
      <c r="I360" s="5"/>
      <c r="J360" s="9">
        <f t="shared" si="53"/>
        <v>0</v>
      </c>
      <c r="K360" s="5">
        <f t="shared" si="54"/>
        <v>0</v>
      </c>
      <c r="L360" s="9">
        <f t="shared" si="55"/>
        <v>0</v>
      </c>
      <c r="M360" s="9">
        <f t="shared" si="56"/>
        <v>0</v>
      </c>
      <c r="N360" s="5">
        <f t="shared" si="51"/>
        <v>0</v>
      </c>
      <c r="O360" s="5"/>
    </row>
    <row r="361" spans="1:15" ht="76.5" x14ac:dyDescent="0.25">
      <c r="A361" s="37">
        <v>52</v>
      </c>
      <c r="B361" s="38" t="s">
        <v>189</v>
      </c>
      <c r="C361" s="6"/>
      <c r="D361" s="7"/>
      <c r="E361" s="39"/>
      <c r="F361" s="39"/>
      <c r="G361" s="8"/>
      <c r="H361" s="9"/>
      <c r="I361" s="5"/>
      <c r="J361" s="9"/>
      <c r="K361" s="5"/>
      <c r="L361" s="9"/>
      <c r="M361" s="9"/>
      <c r="N361" s="5">
        <f t="shared" si="51"/>
        <v>0</v>
      </c>
      <c r="O361" s="10"/>
    </row>
    <row r="362" spans="1:15" ht="25.5" x14ac:dyDescent="0.25">
      <c r="A362" s="37">
        <v>52.01</v>
      </c>
      <c r="B362" s="38" t="s">
        <v>190</v>
      </c>
      <c r="C362" s="6" t="s">
        <v>70</v>
      </c>
      <c r="D362" s="11">
        <v>2</v>
      </c>
      <c r="E362" s="39">
        <v>18977.2</v>
      </c>
      <c r="F362" s="39"/>
      <c r="G362" s="8"/>
      <c r="H362" s="9"/>
      <c r="I362" s="5"/>
      <c r="J362" s="9"/>
      <c r="K362" s="5"/>
      <c r="L362" s="9"/>
      <c r="M362" s="9"/>
      <c r="N362" s="5">
        <f t="shared" si="51"/>
        <v>0</v>
      </c>
      <c r="O362" s="10"/>
    </row>
    <row r="363" spans="1:15" x14ac:dyDescent="0.25">
      <c r="A363" s="35"/>
      <c r="B363" s="36" t="s">
        <v>141</v>
      </c>
      <c r="C363" s="43">
        <v>0.7</v>
      </c>
      <c r="D363" s="16">
        <f>'[1]Rangana Abstract sheet'!D272</f>
        <v>2</v>
      </c>
      <c r="E363" s="22">
        <f>C363*E362</f>
        <v>13284.039999999999</v>
      </c>
      <c r="F363" s="22"/>
      <c r="G363" s="8"/>
      <c r="H363" s="9">
        <f>G363*E363</f>
        <v>0</v>
      </c>
      <c r="I363" s="5"/>
      <c r="J363" s="9">
        <f t="shared" ref="J363:J366" si="57">I363*E363</f>
        <v>0</v>
      </c>
      <c r="K363" s="5">
        <f t="shared" ref="K363:K366" si="58">I363+G363</f>
        <v>0</v>
      </c>
      <c r="L363" s="9">
        <f t="shared" si="55"/>
        <v>0</v>
      </c>
      <c r="M363" s="9">
        <f t="shared" si="56"/>
        <v>0</v>
      </c>
      <c r="N363" s="5">
        <f t="shared" si="51"/>
        <v>0</v>
      </c>
      <c r="O363" s="5"/>
    </row>
    <row r="364" spans="1:15" x14ac:dyDescent="0.25">
      <c r="A364" s="35"/>
      <c r="B364" s="36" t="s">
        <v>143</v>
      </c>
      <c r="C364" s="43">
        <v>0.2</v>
      </c>
      <c r="D364" s="16">
        <f>'[1]Rangana Abstract sheet'!D272</f>
        <v>2</v>
      </c>
      <c r="E364" s="22">
        <f>C364*E362</f>
        <v>3795.4400000000005</v>
      </c>
      <c r="F364" s="22"/>
      <c r="G364" s="8"/>
      <c r="H364" s="9">
        <f>G364*E364</f>
        <v>0</v>
      </c>
      <c r="I364" s="5"/>
      <c r="J364" s="9">
        <f t="shared" si="57"/>
        <v>0</v>
      </c>
      <c r="K364" s="5">
        <f t="shared" si="58"/>
        <v>0</v>
      </c>
      <c r="L364" s="9">
        <f t="shared" si="55"/>
        <v>0</v>
      </c>
      <c r="M364" s="9">
        <f t="shared" si="56"/>
        <v>0</v>
      </c>
      <c r="N364" s="5">
        <f t="shared" si="51"/>
        <v>0</v>
      </c>
      <c r="O364" s="5"/>
    </row>
    <row r="365" spans="1:15" x14ac:dyDescent="0.25">
      <c r="A365" s="35"/>
      <c r="B365" s="36" t="s">
        <v>144</v>
      </c>
      <c r="C365" s="43">
        <v>0.05</v>
      </c>
      <c r="D365" s="16">
        <f>'[1]Rangana Abstract sheet'!D272</f>
        <v>2</v>
      </c>
      <c r="E365" s="22">
        <f>C365*E362</f>
        <v>948.86000000000013</v>
      </c>
      <c r="F365" s="22"/>
      <c r="G365" s="8"/>
      <c r="H365" s="9">
        <f>G365*E365</f>
        <v>0</v>
      </c>
      <c r="I365" s="5"/>
      <c r="J365" s="9">
        <f t="shared" si="57"/>
        <v>0</v>
      </c>
      <c r="K365" s="5">
        <f t="shared" si="58"/>
        <v>0</v>
      </c>
      <c r="L365" s="9">
        <f t="shared" si="55"/>
        <v>0</v>
      </c>
      <c r="M365" s="9">
        <f t="shared" si="56"/>
        <v>0</v>
      </c>
      <c r="N365" s="5">
        <f t="shared" si="51"/>
        <v>0</v>
      </c>
      <c r="O365" s="5"/>
    </row>
    <row r="366" spans="1:15" x14ac:dyDescent="0.25">
      <c r="A366" s="35"/>
      <c r="B366" s="36" t="s">
        <v>34</v>
      </c>
      <c r="C366" s="43">
        <v>0.05</v>
      </c>
      <c r="D366" s="16">
        <f>'[1]Rangana Abstract sheet'!D272</f>
        <v>2</v>
      </c>
      <c r="E366" s="22">
        <f>C366*E362</f>
        <v>948.86000000000013</v>
      </c>
      <c r="F366" s="22"/>
      <c r="G366" s="8"/>
      <c r="H366" s="9">
        <f>G366*E366</f>
        <v>0</v>
      </c>
      <c r="I366" s="5"/>
      <c r="J366" s="9">
        <f t="shared" si="57"/>
        <v>0</v>
      </c>
      <c r="K366" s="5">
        <f t="shared" si="58"/>
        <v>0</v>
      </c>
      <c r="L366" s="9">
        <f t="shared" si="55"/>
        <v>0</v>
      </c>
      <c r="M366" s="9">
        <f t="shared" si="56"/>
        <v>0</v>
      </c>
      <c r="N366" s="5">
        <f t="shared" si="51"/>
        <v>0</v>
      </c>
      <c r="O366" s="5"/>
    </row>
    <row r="367" spans="1:15" x14ac:dyDescent="0.25">
      <c r="A367" s="37">
        <v>52.02</v>
      </c>
      <c r="B367" s="38" t="s">
        <v>191</v>
      </c>
      <c r="C367" s="6"/>
      <c r="D367" s="7"/>
      <c r="E367" s="39"/>
      <c r="F367" s="39"/>
      <c r="G367" s="8"/>
      <c r="H367" s="14"/>
      <c r="I367" s="10"/>
      <c r="J367" s="14"/>
      <c r="K367" s="10"/>
      <c r="L367" s="9"/>
      <c r="M367" s="9"/>
      <c r="N367" s="5">
        <f t="shared" si="51"/>
        <v>0</v>
      </c>
      <c r="O367" s="10"/>
    </row>
    <row r="368" spans="1:15" ht="409.5" x14ac:dyDescent="0.25">
      <c r="A368" s="37">
        <v>52.03</v>
      </c>
      <c r="B368" s="38" t="s">
        <v>192</v>
      </c>
      <c r="C368" s="6"/>
      <c r="D368" s="7"/>
      <c r="E368" s="39"/>
      <c r="F368" s="39"/>
      <c r="G368" s="8"/>
      <c r="H368" s="14"/>
      <c r="I368" s="10"/>
      <c r="J368" s="14"/>
      <c r="K368" s="10"/>
      <c r="L368" s="9"/>
      <c r="M368" s="9"/>
      <c r="N368" s="5">
        <f t="shared" si="51"/>
        <v>0</v>
      </c>
      <c r="O368" s="10"/>
    </row>
    <row r="369" spans="1:15" ht="306" x14ac:dyDescent="0.25">
      <c r="A369" s="37">
        <v>52.07</v>
      </c>
      <c r="B369" s="38" t="s">
        <v>193</v>
      </c>
      <c r="C369" s="6"/>
      <c r="D369" s="7"/>
      <c r="E369" s="39"/>
      <c r="F369" s="39"/>
      <c r="G369" s="8"/>
      <c r="H369" s="10"/>
      <c r="I369" s="10"/>
      <c r="J369" s="10"/>
      <c r="K369" s="10"/>
      <c r="L369" s="9"/>
      <c r="M369" s="9"/>
      <c r="N369" s="5">
        <f t="shared" si="51"/>
        <v>0</v>
      </c>
      <c r="O369" s="10"/>
    </row>
    <row r="370" spans="1:15" x14ac:dyDescent="0.25">
      <c r="A370" s="37">
        <v>52.08</v>
      </c>
      <c r="B370" s="38" t="s">
        <v>194</v>
      </c>
      <c r="C370" s="6" t="s">
        <v>102</v>
      </c>
      <c r="D370" s="7">
        <v>60</v>
      </c>
      <c r="E370" s="39">
        <v>1398.32</v>
      </c>
      <c r="F370" s="39"/>
      <c r="G370" s="8"/>
      <c r="H370" s="10"/>
      <c r="I370" s="10"/>
      <c r="J370" s="10"/>
      <c r="K370" s="10"/>
      <c r="L370" s="9"/>
      <c r="M370" s="9"/>
      <c r="N370" s="5">
        <f t="shared" si="51"/>
        <v>0</v>
      </c>
      <c r="O370" s="10"/>
    </row>
    <row r="371" spans="1:15" x14ac:dyDescent="0.25">
      <c r="A371" s="35"/>
      <c r="B371" s="36" t="s">
        <v>141</v>
      </c>
      <c r="C371" s="43">
        <v>0.7</v>
      </c>
      <c r="D371" s="16">
        <f>D370</f>
        <v>60</v>
      </c>
      <c r="E371" s="22">
        <f>C371*E370</f>
        <v>978.82399999999984</v>
      </c>
      <c r="F371" s="22"/>
      <c r="G371" s="8"/>
      <c r="H371" s="9">
        <f t="shared" ref="H371:H374" si="59">G371*E371</f>
        <v>0</v>
      </c>
      <c r="I371" s="5"/>
      <c r="J371" s="9">
        <f t="shared" ref="J371:J374" si="60">E371*I371</f>
        <v>0</v>
      </c>
      <c r="K371" s="5">
        <f t="shared" ref="K371:K374" si="61">G371+I371</f>
        <v>0</v>
      </c>
      <c r="L371" s="9">
        <f t="shared" si="55"/>
        <v>0</v>
      </c>
      <c r="M371" s="9">
        <f t="shared" si="56"/>
        <v>0</v>
      </c>
      <c r="N371" s="5">
        <f t="shared" si="51"/>
        <v>0</v>
      </c>
      <c r="O371" s="5"/>
    </row>
    <row r="372" spans="1:15" x14ac:dyDescent="0.25">
      <c r="A372" s="35"/>
      <c r="B372" s="36" t="s">
        <v>143</v>
      </c>
      <c r="C372" s="43">
        <v>0.2</v>
      </c>
      <c r="D372" s="16">
        <f>D370</f>
        <v>60</v>
      </c>
      <c r="E372" s="22">
        <f>C372*E370</f>
        <v>279.66399999999999</v>
      </c>
      <c r="F372" s="22"/>
      <c r="G372" s="8"/>
      <c r="H372" s="9">
        <f t="shared" si="59"/>
        <v>0</v>
      </c>
      <c r="I372" s="5"/>
      <c r="J372" s="9">
        <f t="shared" si="60"/>
        <v>0</v>
      </c>
      <c r="K372" s="5">
        <f t="shared" si="61"/>
        <v>0</v>
      </c>
      <c r="L372" s="9">
        <f t="shared" si="55"/>
        <v>0</v>
      </c>
      <c r="M372" s="9">
        <f t="shared" si="56"/>
        <v>0</v>
      </c>
      <c r="N372" s="5">
        <f t="shared" si="51"/>
        <v>0</v>
      </c>
      <c r="O372" s="5"/>
    </row>
    <row r="373" spans="1:15" x14ac:dyDescent="0.25">
      <c r="A373" s="35"/>
      <c r="B373" s="36" t="s">
        <v>144</v>
      </c>
      <c r="C373" s="43">
        <v>0.05</v>
      </c>
      <c r="D373" s="16">
        <f>D370</f>
        <v>60</v>
      </c>
      <c r="E373" s="22">
        <f>C373*E370</f>
        <v>69.915999999999997</v>
      </c>
      <c r="F373" s="22"/>
      <c r="G373" s="8"/>
      <c r="H373" s="9">
        <f t="shared" si="59"/>
        <v>0</v>
      </c>
      <c r="I373" s="5"/>
      <c r="J373" s="9">
        <f t="shared" si="60"/>
        <v>0</v>
      </c>
      <c r="K373" s="5">
        <f t="shared" si="61"/>
        <v>0</v>
      </c>
      <c r="L373" s="9">
        <f t="shared" si="55"/>
        <v>0</v>
      </c>
      <c r="M373" s="9">
        <f t="shared" si="56"/>
        <v>0</v>
      </c>
      <c r="N373" s="5">
        <f t="shared" si="51"/>
        <v>0</v>
      </c>
      <c r="O373" s="5"/>
    </row>
    <row r="374" spans="1:15" x14ac:dyDescent="0.25">
      <c r="A374" s="35"/>
      <c r="B374" s="36" t="s">
        <v>34</v>
      </c>
      <c r="C374" s="43">
        <v>0.05</v>
      </c>
      <c r="D374" s="16">
        <f>D370</f>
        <v>60</v>
      </c>
      <c r="E374" s="22">
        <f>C374*E370</f>
        <v>69.915999999999997</v>
      </c>
      <c r="F374" s="22"/>
      <c r="G374" s="8"/>
      <c r="H374" s="9">
        <f t="shared" si="59"/>
        <v>0</v>
      </c>
      <c r="I374" s="5"/>
      <c r="J374" s="9">
        <f t="shared" si="60"/>
        <v>0</v>
      </c>
      <c r="K374" s="5">
        <f t="shared" si="61"/>
        <v>0</v>
      </c>
      <c r="L374" s="9">
        <f t="shared" si="55"/>
        <v>0</v>
      </c>
      <c r="M374" s="9">
        <f t="shared" si="56"/>
        <v>0</v>
      </c>
      <c r="N374" s="5">
        <f t="shared" si="51"/>
        <v>0</v>
      </c>
      <c r="O374" s="5"/>
    </row>
    <row r="375" spans="1:15" x14ac:dyDescent="0.25">
      <c r="A375" s="37">
        <v>52.09</v>
      </c>
      <c r="B375" s="38" t="s">
        <v>195</v>
      </c>
      <c r="C375" s="6" t="s">
        <v>102</v>
      </c>
      <c r="D375" s="7">
        <v>20</v>
      </c>
      <c r="E375" s="39">
        <v>1697.96</v>
      </c>
      <c r="F375" s="39"/>
      <c r="G375" s="8"/>
      <c r="H375" s="10"/>
      <c r="I375" s="10"/>
      <c r="J375" s="10"/>
      <c r="K375" s="10"/>
      <c r="L375" s="9"/>
      <c r="M375" s="9"/>
      <c r="N375" s="5">
        <f t="shared" si="51"/>
        <v>0</v>
      </c>
      <c r="O375" s="10"/>
    </row>
    <row r="376" spans="1:15" x14ac:dyDescent="0.25">
      <c r="A376" s="35"/>
      <c r="B376" s="36" t="s">
        <v>141</v>
      </c>
      <c r="C376" s="43">
        <v>0.7</v>
      </c>
      <c r="D376" s="16">
        <f>D375</f>
        <v>20</v>
      </c>
      <c r="E376" s="22">
        <f>C376*E375</f>
        <v>1188.5719999999999</v>
      </c>
      <c r="F376" s="22"/>
      <c r="G376" s="8"/>
      <c r="H376" s="9">
        <f t="shared" ref="H376:H379" si="62">G376*E376</f>
        <v>0</v>
      </c>
      <c r="I376" s="5"/>
      <c r="J376" s="9">
        <f t="shared" ref="J376:J379" si="63">E376*I376</f>
        <v>0</v>
      </c>
      <c r="K376" s="5">
        <f t="shared" ref="K376:K379" si="64">G376+I376</f>
        <v>0</v>
      </c>
      <c r="L376" s="9">
        <f t="shared" si="55"/>
        <v>0</v>
      </c>
      <c r="M376" s="9">
        <f t="shared" si="56"/>
        <v>0</v>
      </c>
      <c r="N376" s="5">
        <f t="shared" si="51"/>
        <v>0</v>
      </c>
      <c r="O376" s="5"/>
    </row>
    <row r="377" spans="1:15" x14ac:dyDescent="0.25">
      <c r="A377" s="35"/>
      <c r="B377" s="36" t="s">
        <v>143</v>
      </c>
      <c r="C377" s="43">
        <v>0.2</v>
      </c>
      <c r="D377" s="16">
        <f>D375</f>
        <v>20</v>
      </c>
      <c r="E377" s="22">
        <f>C377*E375</f>
        <v>339.59200000000004</v>
      </c>
      <c r="F377" s="22"/>
      <c r="G377" s="8"/>
      <c r="H377" s="9">
        <f t="shared" si="62"/>
        <v>0</v>
      </c>
      <c r="I377" s="5"/>
      <c r="J377" s="9">
        <f t="shared" si="63"/>
        <v>0</v>
      </c>
      <c r="K377" s="5">
        <f t="shared" si="64"/>
        <v>0</v>
      </c>
      <c r="L377" s="9">
        <f t="shared" si="55"/>
        <v>0</v>
      </c>
      <c r="M377" s="9">
        <f t="shared" si="56"/>
        <v>0</v>
      </c>
      <c r="N377" s="5">
        <f t="shared" si="51"/>
        <v>0</v>
      </c>
      <c r="O377" s="5"/>
    </row>
    <row r="378" spans="1:15" x14ac:dyDescent="0.25">
      <c r="A378" s="35"/>
      <c r="B378" s="36" t="s">
        <v>144</v>
      </c>
      <c r="C378" s="43">
        <v>0.05</v>
      </c>
      <c r="D378" s="16">
        <f>D375</f>
        <v>20</v>
      </c>
      <c r="E378" s="22">
        <f>C378*E375</f>
        <v>84.89800000000001</v>
      </c>
      <c r="F378" s="22"/>
      <c r="G378" s="8"/>
      <c r="H378" s="9">
        <f t="shared" si="62"/>
        <v>0</v>
      </c>
      <c r="I378" s="5"/>
      <c r="J378" s="9">
        <f t="shared" si="63"/>
        <v>0</v>
      </c>
      <c r="K378" s="5">
        <f t="shared" si="64"/>
        <v>0</v>
      </c>
      <c r="L378" s="9">
        <f t="shared" si="55"/>
        <v>0</v>
      </c>
      <c r="M378" s="9">
        <f t="shared" si="56"/>
        <v>0</v>
      </c>
      <c r="N378" s="5">
        <f t="shared" si="51"/>
        <v>0</v>
      </c>
      <c r="O378" s="5"/>
    </row>
    <row r="379" spans="1:15" x14ac:dyDescent="0.25">
      <c r="A379" s="35"/>
      <c r="B379" s="36" t="s">
        <v>34</v>
      </c>
      <c r="C379" s="43">
        <v>0.05</v>
      </c>
      <c r="D379" s="16">
        <f>D375</f>
        <v>20</v>
      </c>
      <c r="E379" s="22">
        <f>C379*E375</f>
        <v>84.89800000000001</v>
      </c>
      <c r="F379" s="22"/>
      <c r="G379" s="8"/>
      <c r="H379" s="9">
        <f t="shared" si="62"/>
        <v>0</v>
      </c>
      <c r="I379" s="5"/>
      <c r="J379" s="9">
        <f t="shared" si="63"/>
        <v>0</v>
      </c>
      <c r="K379" s="5">
        <f t="shared" si="64"/>
        <v>0</v>
      </c>
      <c r="L379" s="9">
        <f t="shared" si="55"/>
        <v>0</v>
      </c>
      <c r="M379" s="9">
        <f t="shared" si="56"/>
        <v>0</v>
      </c>
      <c r="N379" s="5">
        <f t="shared" si="51"/>
        <v>0</v>
      </c>
      <c r="O379" s="5"/>
    </row>
    <row r="380" spans="1:15" x14ac:dyDescent="0.25">
      <c r="A380" s="37">
        <v>52.1</v>
      </c>
      <c r="B380" s="38" t="s">
        <v>196</v>
      </c>
      <c r="C380" s="6" t="s">
        <v>102</v>
      </c>
      <c r="D380" s="7">
        <v>10</v>
      </c>
      <c r="E380" s="39">
        <v>1997.6</v>
      </c>
      <c r="F380" s="39"/>
      <c r="G380" s="8"/>
      <c r="H380" s="10"/>
      <c r="I380" s="10"/>
      <c r="J380" s="10"/>
      <c r="K380" s="10"/>
      <c r="L380" s="9"/>
      <c r="M380" s="9"/>
      <c r="N380" s="5">
        <f t="shared" si="51"/>
        <v>0</v>
      </c>
      <c r="O380" s="10"/>
    </row>
    <row r="381" spans="1:15" x14ac:dyDescent="0.25">
      <c r="A381" s="35"/>
      <c r="B381" s="36" t="s">
        <v>141</v>
      </c>
      <c r="C381" s="43">
        <v>0.7</v>
      </c>
      <c r="D381" s="16">
        <f>D380</f>
        <v>10</v>
      </c>
      <c r="E381" s="22">
        <f>C381*E380</f>
        <v>1398.32</v>
      </c>
      <c r="F381" s="22"/>
      <c r="G381" s="8"/>
      <c r="H381" s="9">
        <f t="shared" ref="H381:H384" si="65">G381*E381</f>
        <v>0</v>
      </c>
      <c r="I381" s="5"/>
      <c r="J381" s="9">
        <f t="shared" ref="J381:J384" si="66">E381*I381</f>
        <v>0</v>
      </c>
      <c r="K381" s="5">
        <f t="shared" ref="K381:K384" si="67">G381+I381</f>
        <v>0</v>
      </c>
      <c r="L381" s="9">
        <f t="shared" si="55"/>
        <v>0</v>
      </c>
      <c r="M381" s="9">
        <f t="shared" si="56"/>
        <v>0</v>
      </c>
      <c r="N381" s="5">
        <f t="shared" si="51"/>
        <v>0</v>
      </c>
      <c r="O381" s="5"/>
    </row>
    <row r="382" spans="1:15" x14ac:dyDescent="0.25">
      <c r="A382" s="35"/>
      <c r="B382" s="36" t="s">
        <v>143</v>
      </c>
      <c r="C382" s="43">
        <v>0.2</v>
      </c>
      <c r="D382" s="16">
        <f>D380</f>
        <v>10</v>
      </c>
      <c r="E382" s="22">
        <f>C382*E380</f>
        <v>399.52</v>
      </c>
      <c r="F382" s="22"/>
      <c r="G382" s="8"/>
      <c r="H382" s="9">
        <f t="shared" si="65"/>
        <v>0</v>
      </c>
      <c r="I382" s="5"/>
      <c r="J382" s="9">
        <f t="shared" si="66"/>
        <v>0</v>
      </c>
      <c r="K382" s="5">
        <f t="shared" si="67"/>
        <v>0</v>
      </c>
      <c r="L382" s="9">
        <f t="shared" si="55"/>
        <v>0</v>
      </c>
      <c r="M382" s="9">
        <f t="shared" si="56"/>
        <v>0</v>
      </c>
      <c r="N382" s="5">
        <f t="shared" si="51"/>
        <v>0</v>
      </c>
      <c r="O382" s="5"/>
    </row>
    <row r="383" spans="1:15" x14ac:dyDescent="0.25">
      <c r="A383" s="35"/>
      <c r="B383" s="36" t="s">
        <v>144</v>
      </c>
      <c r="C383" s="43">
        <v>0.05</v>
      </c>
      <c r="D383" s="16">
        <f>D380</f>
        <v>10</v>
      </c>
      <c r="E383" s="22">
        <f>C383*E380</f>
        <v>99.88</v>
      </c>
      <c r="F383" s="22"/>
      <c r="G383" s="8"/>
      <c r="H383" s="9">
        <f t="shared" si="65"/>
        <v>0</v>
      </c>
      <c r="I383" s="5"/>
      <c r="J383" s="9">
        <f t="shared" si="66"/>
        <v>0</v>
      </c>
      <c r="K383" s="5">
        <f t="shared" si="67"/>
        <v>0</v>
      </c>
      <c r="L383" s="9">
        <f t="shared" si="55"/>
        <v>0</v>
      </c>
      <c r="M383" s="9">
        <f t="shared" si="56"/>
        <v>0</v>
      </c>
      <c r="N383" s="5">
        <f t="shared" si="51"/>
        <v>0</v>
      </c>
      <c r="O383" s="5"/>
    </row>
    <row r="384" spans="1:15" x14ac:dyDescent="0.25">
      <c r="A384" s="35"/>
      <c r="B384" s="36" t="s">
        <v>34</v>
      </c>
      <c r="C384" s="43">
        <v>0.05</v>
      </c>
      <c r="D384" s="16">
        <f>D380</f>
        <v>10</v>
      </c>
      <c r="E384" s="22">
        <f>C384*E380</f>
        <v>99.88</v>
      </c>
      <c r="F384" s="22"/>
      <c r="G384" s="8"/>
      <c r="H384" s="9">
        <f t="shared" si="65"/>
        <v>0</v>
      </c>
      <c r="I384" s="5"/>
      <c r="J384" s="9">
        <f t="shared" si="66"/>
        <v>0</v>
      </c>
      <c r="K384" s="5">
        <f t="shared" si="67"/>
        <v>0</v>
      </c>
      <c r="L384" s="9">
        <f t="shared" si="55"/>
        <v>0</v>
      </c>
      <c r="M384" s="9">
        <f t="shared" si="56"/>
        <v>0</v>
      </c>
      <c r="N384" s="5">
        <f t="shared" si="51"/>
        <v>0</v>
      </c>
      <c r="O384" s="5"/>
    </row>
    <row r="385" spans="1:15" x14ac:dyDescent="0.25">
      <c r="A385" s="37">
        <v>52.11</v>
      </c>
      <c r="B385" s="38" t="s">
        <v>197</v>
      </c>
      <c r="C385" s="6" t="s">
        <v>102</v>
      </c>
      <c r="D385" s="7">
        <v>10</v>
      </c>
      <c r="E385" s="39">
        <v>2397.12</v>
      </c>
      <c r="F385" s="39"/>
      <c r="G385" s="8"/>
      <c r="H385" s="10"/>
      <c r="I385" s="10"/>
      <c r="J385" s="10"/>
      <c r="K385" s="10"/>
      <c r="L385" s="9"/>
      <c r="M385" s="9"/>
      <c r="N385" s="5">
        <f t="shared" si="51"/>
        <v>0</v>
      </c>
      <c r="O385" s="10"/>
    </row>
    <row r="386" spans="1:15" x14ac:dyDescent="0.25">
      <c r="A386" s="35"/>
      <c r="B386" s="36" t="s">
        <v>141</v>
      </c>
      <c r="C386" s="43">
        <v>0.7</v>
      </c>
      <c r="D386" s="16">
        <f>D385</f>
        <v>10</v>
      </c>
      <c r="E386" s="22">
        <f>C386*E385</f>
        <v>1677.9839999999999</v>
      </c>
      <c r="F386" s="22"/>
      <c r="G386" s="8"/>
      <c r="H386" s="9">
        <f t="shared" ref="H386:H389" si="68">G386*E386</f>
        <v>0</v>
      </c>
      <c r="I386" s="5"/>
      <c r="J386" s="9">
        <f t="shared" ref="J386:J389" si="69">E386*I386</f>
        <v>0</v>
      </c>
      <c r="K386" s="5">
        <f t="shared" ref="K386:K389" si="70">G386+I386</f>
        <v>0</v>
      </c>
      <c r="L386" s="9">
        <f t="shared" si="55"/>
        <v>0</v>
      </c>
      <c r="M386" s="9">
        <f t="shared" si="56"/>
        <v>0</v>
      </c>
      <c r="N386" s="5">
        <f t="shared" si="51"/>
        <v>0</v>
      </c>
      <c r="O386" s="5"/>
    </row>
    <row r="387" spans="1:15" x14ac:dyDescent="0.25">
      <c r="A387" s="35"/>
      <c r="B387" s="36" t="s">
        <v>143</v>
      </c>
      <c r="C387" s="43">
        <v>0.2</v>
      </c>
      <c r="D387" s="16">
        <f>D385</f>
        <v>10</v>
      </c>
      <c r="E387" s="22">
        <f>C387*E385</f>
        <v>479.42399999999998</v>
      </c>
      <c r="F387" s="22"/>
      <c r="G387" s="8"/>
      <c r="H387" s="9">
        <f t="shared" si="68"/>
        <v>0</v>
      </c>
      <c r="I387" s="5"/>
      <c r="J387" s="9">
        <f t="shared" si="69"/>
        <v>0</v>
      </c>
      <c r="K387" s="5">
        <f t="shared" si="70"/>
        <v>0</v>
      </c>
      <c r="L387" s="9">
        <f t="shared" si="55"/>
        <v>0</v>
      </c>
      <c r="M387" s="9">
        <f t="shared" si="56"/>
        <v>0</v>
      </c>
      <c r="N387" s="5">
        <f t="shared" si="51"/>
        <v>0</v>
      </c>
      <c r="O387" s="5"/>
    </row>
    <row r="388" spans="1:15" x14ac:dyDescent="0.25">
      <c r="A388" s="35"/>
      <c r="B388" s="36" t="s">
        <v>144</v>
      </c>
      <c r="C388" s="43">
        <v>0.05</v>
      </c>
      <c r="D388" s="16">
        <f>D385</f>
        <v>10</v>
      </c>
      <c r="E388" s="22">
        <f>C388*E385</f>
        <v>119.85599999999999</v>
      </c>
      <c r="F388" s="22"/>
      <c r="G388" s="8"/>
      <c r="H388" s="9">
        <f t="shared" si="68"/>
        <v>0</v>
      </c>
      <c r="I388" s="5"/>
      <c r="J388" s="9">
        <f t="shared" si="69"/>
        <v>0</v>
      </c>
      <c r="K388" s="5">
        <f t="shared" si="70"/>
        <v>0</v>
      </c>
      <c r="L388" s="9">
        <f t="shared" si="55"/>
        <v>0</v>
      </c>
      <c r="M388" s="9">
        <f t="shared" si="56"/>
        <v>0</v>
      </c>
      <c r="N388" s="5">
        <f t="shared" si="51"/>
        <v>0</v>
      </c>
      <c r="O388" s="5"/>
    </row>
    <row r="389" spans="1:15" x14ac:dyDescent="0.25">
      <c r="A389" s="35"/>
      <c r="B389" s="36" t="s">
        <v>34</v>
      </c>
      <c r="C389" s="43">
        <v>0.05</v>
      </c>
      <c r="D389" s="16">
        <f>D385</f>
        <v>10</v>
      </c>
      <c r="E389" s="22">
        <f>C389*E385</f>
        <v>119.85599999999999</v>
      </c>
      <c r="F389" s="22"/>
      <c r="G389" s="8"/>
      <c r="H389" s="9">
        <f t="shared" si="68"/>
        <v>0</v>
      </c>
      <c r="I389" s="5"/>
      <c r="J389" s="9">
        <f t="shared" si="69"/>
        <v>0</v>
      </c>
      <c r="K389" s="5">
        <f t="shared" si="70"/>
        <v>0</v>
      </c>
      <c r="L389" s="9">
        <f t="shared" si="55"/>
        <v>0</v>
      </c>
      <c r="M389" s="9">
        <f t="shared" si="56"/>
        <v>0</v>
      </c>
      <c r="N389" s="5">
        <f t="shared" si="51"/>
        <v>0</v>
      </c>
      <c r="O389" s="5"/>
    </row>
    <row r="390" spans="1:15" ht="204" x14ac:dyDescent="0.25">
      <c r="A390" s="37">
        <v>53</v>
      </c>
      <c r="B390" s="38" t="s">
        <v>198</v>
      </c>
      <c r="C390" s="6" t="s">
        <v>64</v>
      </c>
      <c r="D390" s="7">
        <v>828</v>
      </c>
      <c r="E390" s="39">
        <v>3495.8</v>
      </c>
      <c r="F390" s="39"/>
      <c r="G390" s="8"/>
      <c r="H390" s="10"/>
      <c r="I390" s="10"/>
      <c r="J390" s="10"/>
      <c r="K390" s="10"/>
      <c r="L390" s="9"/>
      <c r="M390" s="9"/>
      <c r="N390" s="5">
        <f t="shared" si="51"/>
        <v>0</v>
      </c>
      <c r="O390" s="10"/>
    </row>
    <row r="391" spans="1:15" ht="38.25" x14ac:dyDescent="0.25">
      <c r="A391" s="37"/>
      <c r="B391" s="38" t="s">
        <v>199</v>
      </c>
      <c r="C391" s="6"/>
      <c r="D391" s="7"/>
      <c r="E391" s="39"/>
      <c r="F391" s="39"/>
      <c r="G391" s="8"/>
      <c r="H391" s="14"/>
      <c r="I391" s="10"/>
      <c r="J391" s="9"/>
      <c r="K391" s="5"/>
      <c r="L391" s="9"/>
      <c r="M391" s="9"/>
      <c r="N391" s="5">
        <f t="shared" si="51"/>
        <v>0</v>
      </c>
      <c r="O391" s="10"/>
    </row>
    <row r="392" spans="1:15" ht="25.5" x14ac:dyDescent="0.25">
      <c r="A392" s="35"/>
      <c r="B392" s="36" t="s">
        <v>200</v>
      </c>
      <c r="C392" s="40">
        <v>0.5</v>
      </c>
      <c r="D392" s="16">
        <f>D390</f>
        <v>828</v>
      </c>
      <c r="E392" s="22">
        <f>E390*C392</f>
        <v>1747.9</v>
      </c>
      <c r="F392" s="22"/>
      <c r="G392" s="8">
        <v>828</v>
      </c>
      <c r="H392" s="9">
        <f t="shared" ref="H392:H397" si="71">G392*E392</f>
        <v>1447261.2000000002</v>
      </c>
      <c r="I392" s="5"/>
      <c r="J392" s="9">
        <f t="shared" ref="J392:J397" si="72">E392*I392</f>
        <v>0</v>
      </c>
      <c r="K392" s="5">
        <f t="shared" ref="K392:K397" si="73">G392+I392</f>
        <v>828</v>
      </c>
      <c r="L392" s="9">
        <f t="shared" si="55"/>
        <v>1447261.2000000002</v>
      </c>
      <c r="M392" s="9">
        <f t="shared" si="56"/>
        <v>0</v>
      </c>
      <c r="N392" s="5">
        <f t="shared" si="51"/>
        <v>0</v>
      </c>
      <c r="O392" s="5"/>
    </row>
    <row r="393" spans="1:15" ht="25.5" x14ac:dyDescent="0.25">
      <c r="A393" s="35"/>
      <c r="B393" s="36" t="s">
        <v>201</v>
      </c>
      <c r="C393" s="40">
        <v>0.1</v>
      </c>
      <c r="D393" s="16">
        <f>D390</f>
        <v>828</v>
      </c>
      <c r="E393" s="22">
        <f>C393*E390</f>
        <v>349.58000000000004</v>
      </c>
      <c r="F393" s="22"/>
      <c r="G393" s="8">
        <v>828</v>
      </c>
      <c r="H393" s="9">
        <f t="shared" si="71"/>
        <v>289452.24000000005</v>
      </c>
      <c r="I393" s="5"/>
      <c r="J393" s="9">
        <f t="shared" si="72"/>
        <v>0</v>
      </c>
      <c r="K393" s="5">
        <f t="shared" si="73"/>
        <v>828</v>
      </c>
      <c r="L393" s="9">
        <f t="shared" si="55"/>
        <v>289452.24000000005</v>
      </c>
      <c r="M393" s="9">
        <f t="shared" si="56"/>
        <v>0</v>
      </c>
      <c r="N393" s="5">
        <f t="shared" si="51"/>
        <v>0</v>
      </c>
      <c r="O393" s="5"/>
    </row>
    <row r="394" spans="1:15" ht="25.5" x14ac:dyDescent="0.25">
      <c r="A394" s="35"/>
      <c r="B394" s="36" t="s">
        <v>202</v>
      </c>
      <c r="C394" s="40">
        <v>0.1</v>
      </c>
      <c r="D394" s="16">
        <f>D390</f>
        <v>828</v>
      </c>
      <c r="E394" s="22">
        <f>C394*E390</f>
        <v>349.58000000000004</v>
      </c>
      <c r="F394" s="22"/>
      <c r="G394" s="8">
        <v>828</v>
      </c>
      <c r="H394" s="9">
        <f t="shared" si="71"/>
        <v>289452.24000000005</v>
      </c>
      <c r="I394" s="5"/>
      <c r="J394" s="9">
        <f t="shared" si="72"/>
        <v>0</v>
      </c>
      <c r="K394" s="5">
        <f t="shared" si="73"/>
        <v>828</v>
      </c>
      <c r="L394" s="9">
        <f t="shared" si="55"/>
        <v>289452.24000000005</v>
      </c>
      <c r="M394" s="9">
        <f t="shared" si="56"/>
        <v>0</v>
      </c>
      <c r="N394" s="5">
        <f t="shared" si="51"/>
        <v>0</v>
      </c>
      <c r="O394" s="5"/>
    </row>
    <row r="395" spans="1:15" x14ac:dyDescent="0.25">
      <c r="A395" s="35"/>
      <c r="B395" s="36" t="s">
        <v>203</v>
      </c>
      <c r="C395" s="40">
        <v>0.15</v>
      </c>
      <c r="D395" s="16">
        <f>D390</f>
        <v>828</v>
      </c>
      <c r="E395" s="22">
        <f>C395*E390</f>
        <v>524.37</v>
      </c>
      <c r="F395" s="22"/>
      <c r="G395" s="8"/>
      <c r="H395" s="9">
        <f t="shared" si="71"/>
        <v>0</v>
      </c>
      <c r="I395" s="5"/>
      <c r="J395" s="9">
        <f t="shared" si="72"/>
        <v>0</v>
      </c>
      <c r="K395" s="5">
        <f t="shared" si="73"/>
        <v>0</v>
      </c>
      <c r="L395" s="9">
        <f t="shared" si="55"/>
        <v>0</v>
      </c>
      <c r="M395" s="9">
        <f t="shared" si="56"/>
        <v>0</v>
      </c>
      <c r="N395" s="5">
        <f t="shared" si="51"/>
        <v>0</v>
      </c>
      <c r="O395" s="5"/>
    </row>
    <row r="396" spans="1:15" ht="25.5" x14ac:dyDescent="0.25">
      <c r="A396" s="35"/>
      <c r="B396" s="36" t="s">
        <v>204</v>
      </c>
      <c r="C396" s="40">
        <v>0.1</v>
      </c>
      <c r="D396" s="20">
        <f>D390</f>
        <v>828</v>
      </c>
      <c r="E396" s="22">
        <f>C396*E390</f>
        <v>349.58000000000004</v>
      </c>
      <c r="F396" s="22"/>
      <c r="G396" s="8"/>
      <c r="H396" s="9">
        <f t="shared" si="71"/>
        <v>0</v>
      </c>
      <c r="I396" s="5"/>
      <c r="J396" s="9">
        <f t="shared" si="72"/>
        <v>0</v>
      </c>
      <c r="K396" s="5">
        <f t="shared" si="73"/>
        <v>0</v>
      </c>
      <c r="L396" s="9">
        <f t="shared" si="55"/>
        <v>0</v>
      </c>
      <c r="M396" s="9">
        <f t="shared" si="56"/>
        <v>0</v>
      </c>
      <c r="N396" s="5">
        <f t="shared" si="51"/>
        <v>0</v>
      </c>
      <c r="O396" s="5"/>
    </row>
    <row r="397" spans="1:15" x14ac:dyDescent="0.25">
      <c r="A397" s="35"/>
      <c r="B397" s="36" t="s">
        <v>205</v>
      </c>
      <c r="C397" s="40">
        <v>0.05</v>
      </c>
      <c r="D397" s="20">
        <f>D390</f>
        <v>828</v>
      </c>
      <c r="E397" s="22">
        <f>C397*E390</f>
        <v>174.79000000000002</v>
      </c>
      <c r="F397" s="22"/>
      <c r="G397" s="8"/>
      <c r="H397" s="9">
        <f t="shared" si="71"/>
        <v>0</v>
      </c>
      <c r="I397" s="5"/>
      <c r="J397" s="9">
        <f t="shared" si="72"/>
        <v>0</v>
      </c>
      <c r="K397" s="5">
        <f t="shared" si="73"/>
        <v>0</v>
      </c>
      <c r="L397" s="9">
        <f t="shared" si="55"/>
        <v>0</v>
      </c>
      <c r="M397" s="9">
        <f t="shared" si="56"/>
        <v>0</v>
      </c>
      <c r="N397" s="5">
        <f t="shared" si="51"/>
        <v>0</v>
      </c>
      <c r="O397" s="5"/>
    </row>
    <row r="398" spans="1:15" ht="38.25" x14ac:dyDescent="0.25">
      <c r="A398" s="37">
        <v>54</v>
      </c>
      <c r="B398" s="38" t="s">
        <v>206</v>
      </c>
      <c r="C398" s="6" t="s">
        <v>64</v>
      </c>
      <c r="D398" s="7">
        <v>2</v>
      </c>
      <c r="E398" s="39">
        <v>9988</v>
      </c>
      <c r="F398" s="39"/>
      <c r="G398" s="8"/>
      <c r="H398" s="10"/>
      <c r="I398" s="10"/>
      <c r="J398" s="10"/>
      <c r="K398" s="10"/>
      <c r="L398" s="9"/>
      <c r="M398" s="9"/>
      <c r="N398" s="5">
        <f t="shared" ref="N398:N405" si="74">M398*E398</f>
        <v>0</v>
      </c>
      <c r="O398" s="10"/>
    </row>
    <row r="399" spans="1:15" ht="25.5" x14ac:dyDescent="0.25">
      <c r="A399" s="35"/>
      <c r="B399" s="36" t="s">
        <v>200</v>
      </c>
      <c r="C399" s="40">
        <v>0.5</v>
      </c>
      <c r="D399" s="20">
        <f>D398</f>
        <v>2</v>
      </c>
      <c r="E399" s="22">
        <f>E398*C399</f>
        <v>4994</v>
      </c>
      <c r="F399" s="22"/>
      <c r="G399" s="8"/>
      <c r="H399" s="9">
        <f t="shared" ref="H399:H404" si="75">G399*E399</f>
        <v>0</v>
      </c>
      <c r="I399" s="8">
        <v>2</v>
      </c>
      <c r="J399" s="9">
        <f t="shared" ref="J399:J404" si="76">E399*I399</f>
        <v>9988</v>
      </c>
      <c r="K399" s="5">
        <f t="shared" ref="K399:K404" si="77">G399+I399</f>
        <v>2</v>
      </c>
      <c r="L399" s="9">
        <f t="shared" si="55"/>
        <v>9988</v>
      </c>
      <c r="M399" s="9">
        <f t="shared" si="56"/>
        <v>0</v>
      </c>
      <c r="N399" s="5">
        <f t="shared" si="74"/>
        <v>0</v>
      </c>
      <c r="O399" s="5"/>
    </row>
    <row r="400" spans="1:15" ht="25.5" x14ac:dyDescent="0.25">
      <c r="A400" s="35"/>
      <c r="B400" s="36" t="s">
        <v>201</v>
      </c>
      <c r="C400" s="40">
        <v>0.1</v>
      </c>
      <c r="D400" s="20">
        <f>D398</f>
        <v>2</v>
      </c>
      <c r="E400" s="22">
        <f>C400*E398</f>
        <v>998.80000000000007</v>
      </c>
      <c r="F400" s="22"/>
      <c r="G400" s="8"/>
      <c r="H400" s="9">
        <f t="shared" si="75"/>
        <v>0</v>
      </c>
      <c r="I400" s="8">
        <v>2</v>
      </c>
      <c r="J400" s="9">
        <f t="shared" si="76"/>
        <v>1997.6000000000001</v>
      </c>
      <c r="K400" s="5">
        <f t="shared" si="77"/>
        <v>2</v>
      </c>
      <c r="L400" s="9">
        <f t="shared" si="55"/>
        <v>1997.6000000000001</v>
      </c>
      <c r="M400" s="9">
        <f t="shared" si="56"/>
        <v>0</v>
      </c>
      <c r="N400" s="5">
        <f t="shared" si="74"/>
        <v>0</v>
      </c>
      <c r="O400" s="5"/>
    </row>
    <row r="401" spans="1:15" ht="25.5" x14ac:dyDescent="0.25">
      <c r="A401" s="35"/>
      <c r="B401" s="36" t="s">
        <v>202</v>
      </c>
      <c r="C401" s="40">
        <v>0.1</v>
      </c>
      <c r="D401" s="20">
        <f>D398</f>
        <v>2</v>
      </c>
      <c r="E401" s="22">
        <f>C401*E398</f>
        <v>998.80000000000007</v>
      </c>
      <c r="F401" s="22"/>
      <c r="G401" s="8"/>
      <c r="H401" s="9">
        <f t="shared" si="75"/>
        <v>0</v>
      </c>
      <c r="I401" s="8">
        <v>2</v>
      </c>
      <c r="J401" s="9">
        <f t="shared" si="76"/>
        <v>1997.6000000000001</v>
      </c>
      <c r="K401" s="5">
        <f t="shared" si="77"/>
        <v>2</v>
      </c>
      <c r="L401" s="9">
        <f t="shared" si="55"/>
        <v>1997.6000000000001</v>
      </c>
      <c r="M401" s="9">
        <f t="shared" si="56"/>
        <v>0</v>
      </c>
      <c r="N401" s="5">
        <f t="shared" si="74"/>
        <v>0</v>
      </c>
      <c r="O401" s="5"/>
    </row>
    <row r="402" spans="1:15" x14ac:dyDescent="0.25">
      <c r="A402" s="35"/>
      <c r="B402" s="36" t="s">
        <v>203</v>
      </c>
      <c r="C402" s="40">
        <v>0.15</v>
      </c>
      <c r="D402" s="20">
        <f>D398</f>
        <v>2</v>
      </c>
      <c r="E402" s="22">
        <f>C402*E398</f>
        <v>1498.2</v>
      </c>
      <c r="F402" s="22"/>
      <c r="G402" s="8"/>
      <c r="H402" s="9">
        <f t="shared" si="75"/>
        <v>0</v>
      </c>
      <c r="I402" s="8">
        <v>2</v>
      </c>
      <c r="J402" s="9">
        <f t="shared" si="76"/>
        <v>2996.4</v>
      </c>
      <c r="K402" s="5">
        <f t="shared" si="77"/>
        <v>2</v>
      </c>
      <c r="L402" s="9">
        <f t="shared" si="55"/>
        <v>2996.4</v>
      </c>
      <c r="M402" s="9">
        <f t="shared" si="56"/>
        <v>0</v>
      </c>
      <c r="N402" s="5">
        <f t="shared" si="74"/>
        <v>0</v>
      </c>
      <c r="O402" s="5"/>
    </row>
    <row r="403" spans="1:15" ht="25.5" x14ac:dyDescent="0.25">
      <c r="A403" s="35"/>
      <c r="B403" s="36" t="s">
        <v>204</v>
      </c>
      <c r="C403" s="40">
        <v>0.1</v>
      </c>
      <c r="D403" s="20">
        <f>D398</f>
        <v>2</v>
      </c>
      <c r="E403" s="22">
        <f>C403*E398</f>
        <v>998.80000000000007</v>
      </c>
      <c r="F403" s="22"/>
      <c r="G403" s="8"/>
      <c r="H403" s="9">
        <f t="shared" si="75"/>
        <v>0</v>
      </c>
      <c r="I403" s="8">
        <v>2</v>
      </c>
      <c r="J403" s="9">
        <f t="shared" si="76"/>
        <v>1997.6000000000001</v>
      </c>
      <c r="K403" s="5">
        <f t="shared" si="77"/>
        <v>2</v>
      </c>
      <c r="L403" s="9">
        <f t="shared" si="55"/>
        <v>1997.6000000000001</v>
      </c>
      <c r="M403" s="9">
        <f t="shared" si="56"/>
        <v>0</v>
      </c>
      <c r="N403" s="5">
        <f t="shared" si="74"/>
        <v>0</v>
      </c>
      <c r="O403" s="5"/>
    </row>
    <row r="404" spans="1:15" x14ac:dyDescent="0.25">
      <c r="A404" s="35"/>
      <c r="B404" s="36" t="s">
        <v>205</v>
      </c>
      <c r="C404" s="40">
        <v>0.05</v>
      </c>
      <c r="D404" s="20">
        <f>D398</f>
        <v>2</v>
      </c>
      <c r="E404" s="22">
        <f>C404*E398</f>
        <v>499.40000000000003</v>
      </c>
      <c r="F404" s="22"/>
      <c r="G404" s="8"/>
      <c r="H404" s="9">
        <f t="shared" si="75"/>
        <v>0</v>
      </c>
      <c r="I404" s="5">
        <v>2</v>
      </c>
      <c r="J404" s="9">
        <f t="shared" si="76"/>
        <v>998.80000000000007</v>
      </c>
      <c r="K404" s="5">
        <f t="shared" si="77"/>
        <v>2</v>
      </c>
      <c r="L404" s="9">
        <f t="shared" si="55"/>
        <v>998.80000000000007</v>
      </c>
      <c r="M404" s="9">
        <f t="shared" si="56"/>
        <v>0</v>
      </c>
      <c r="N404" s="5">
        <f t="shared" si="74"/>
        <v>0</v>
      </c>
      <c r="O404" s="5"/>
    </row>
    <row r="405" spans="1:15" ht="114.75" x14ac:dyDescent="0.25">
      <c r="A405" s="37"/>
      <c r="B405" s="38" t="s">
        <v>207</v>
      </c>
      <c r="C405" s="6" t="s">
        <v>208</v>
      </c>
      <c r="D405" s="7"/>
      <c r="E405" s="39"/>
      <c r="F405" s="39"/>
      <c r="G405" s="8"/>
      <c r="H405" s="10"/>
      <c r="I405" s="10"/>
      <c r="J405" s="10"/>
      <c r="K405" s="10"/>
      <c r="L405" s="10"/>
      <c r="M405" s="10"/>
      <c r="N405" s="5">
        <f t="shared" si="74"/>
        <v>0</v>
      </c>
      <c r="O405" s="10"/>
    </row>
  </sheetData>
  <conditionalFormatting sqref="M13:M404">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2025-07-24T05:31:56Z</dcterms:created>
  <dcterms:modified xsi:type="dcterms:W3CDTF">2025-08-22T06:35:41Z</dcterms:modified>
</cp:coreProperties>
</file>