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hi\Downloads\"/>
    </mc:Choice>
  </mc:AlternateContent>
  <xr:revisionPtr revIDLastSave="0" documentId="13_ncr:1_{AD1B861C-CF8A-4B9E-9017-BDC62E8EAB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uryadev Til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8" i="1"/>
  <c r="E12" i="1"/>
  <c r="H9" i="1" l="1"/>
  <c r="I9" i="1" s="1"/>
  <c r="H8" i="1"/>
  <c r="I8" i="1" s="1"/>
  <c r="I12" i="1" s="1"/>
  <c r="M8" i="1" l="1"/>
  <c r="J7" i="1"/>
  <c r="K12" i="1"/>
  <c r="H12" i="1" l="1"/>
  <c r="M12" i="1" l="1"/>
  <c r="K13" i="1"/>
  <c r="G18" i="1" s="1"/>
</calcChain>
</file>

<file path=xl/sharedStrings.xml><?xml version="1.0" encoding="utf-8"?>
<sst xmlns="http://schemas.openxmlformats.org/spreadsheetml/2006/main" count="27" uniqueCount="24">
  <si>
    <t>Amount</t>
  </si>
  <si>
    <t>UTR</t>
  </si>
  <si>
    <t>Advance Wise</t>
  </si>
  <si>
    <t>QTY (IN CUM)</t>
  </si>
  <si>
    <t>RATE</t>
  </si>
  <si>
    <t>Suryadev Tiles</t>
  </si>
  <si>
    <t>Balance / Advance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</si>
  <si>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</si>
  <si>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</si>
  <si>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</si>
  <si>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</si>
  <si>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</si>
  <si>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</si>
  <si>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</si>
  <si>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</si>
  <si>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</si>
  <si>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</si>
  <si>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</si>
  <si>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</si>
  <si>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</si>
  <si>
    <t>s</t>
  </si>
  <si>
    <t xml:space="preserve"> M/S SHREE SURYE DEV TILES </t>
  </si>
  <si>
    <t>Common Village Suryadev Tiles all work</t>
  </si>
  <si>
    <t>17-05-2025 NEFT/AXISP00667054469/RIUP25/0285/SHREESURYEDEV TI/UBIN055179188217.00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</si>
</sst>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alibri"/>
      <family val="2"/>
      <scheme val="minor"/>
    </font>
    <font>
      <b/>
      <sz val="10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FF0000"/>
      <name val="Trebuchet MS"/>
      <family val="2"/>
    </font>
    <font>
      <sz val="10"/>
      <color rgb="FFFF0000"/>
      <name val="Comic Sans MS"/>
      <family val="4"/>
    </font>
    <font>
      <sz val="9"/>
      <color rgb="FFFF0000"/>
      <name val="Verdana"/>
      <family val="2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61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horizontal="center" vertical="center"/>
    </xf>
    <xf numFmtId="43" fontId="5" fillId="3" borderId="3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43" fontId="5" fillId="2" borderId="1" xfId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horizontal="center" vertical="center"/>
    </xf>
    <xf numFmtId="9" fontId="5" fillId="2" borderId="4" xfId="1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5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5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3" fontId="5" fillId="0" borderId="2" xfId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0" fontId="8" fillId="0" borderId="0" xfId="0" applyFont="1"/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15" fontId="12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43" fontId="12" fillId="2" borderId="3" xfId="1" applyFont="1" applyFill="1" applyBorder="1" applyAlignment="1">
      <alignment horizontal="center" vertical="center"/>
    </xf>
    <xf numFmtId="43" fontId="12" fillId="0" borderId="3" xfId="1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0"/>
  <sheetViews>
    <sheetView tabSelected="1" workbookViewId="0">
      <selection activeCell="L8" sqref="L8"/>
    </sheetView>
  </sheetViews>
  <sheetFormatPr defaultRowHeight="15" customHeight="1" x14ac:dyDescent="0.25"/>
  <cols>
    <col min="1" max="1" width="9.140625" style="2"/>
    <col min="2" max="2" width="23.5703125" style="2" customWidth="1"/>
    <col min="3" max="3" width="14.85546875" style="2" customWidth="1"/>
    <col min="4" max="4" width="10.85546875" style="2" bestFit="1" customWidth="1"/>
    <col min="5" max="5" width="10" style="2" bestFit="1" customWidth="1"/>
    <col min="6" max="6" width="12.42578125" style="2" bestFit="1" customWidth="1"/>
    <col min="7" max="7" width="12.42578125" style="2" customWidth="1"/>
    <col min="8" max="9" width="14.5703125" style="2" bestFit="1" customWidth="1"/>
    <col min="10" max="10" width="9.140625" style="2"/>
    <col min="11" max="11" width="14.28515625" style="2" customWidth="1"/>
    <col min="12" max="12" width="93.42578125" style="2" customWidth="1"/>
    <col min="13" max="13" width="13.85546875" style="2" bestFit="1" customWidth="1"/>
    <col min="14" max="16384" width="9.140625" style="2"/>
  </cols>
  <sheetData>
    <row r="1" spans="1:14" ht="15" customHeight="1" x14ac:dyDescent="0.25">
      <c r="A1" s="40" t="s">
        <v>7</v>
      </c>
      <c r="B1" s="1" t="s">
        <v>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customHeight="1" x14ac:dyDescent="0.25">
      <c r="A2" s="40" t="s">
        <v>8</v>
      </c>
      <c r="B2" t="s">
        <v>11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15" customHeight="1" x14ac:dyDescent="0.25">
      <c r="A3" s="40" t="s">
        <v>9</v>
      </c>
      <c r="B3" t="s">
        <v>12</v>
      </c>
      <c r="C3" s="1"/>
      <c r="D3" s="1"/>
      <c r="E3" s="1"/>
      <c r="F3" s="1"/>
      <c r="G3" s="1" t="s">
        <v>20</v>
      </c>
      <c r="H3" s="1"/>
      <c r="I3" s="1"/>
      <c r="J3" s="1"/>
      <c r="K3" s="1"/>
      <c r="L3" s="1"/>
      <c r="M3" s="1"/>
      <c r="N3" s="1"/>
    </row>
    <row r="4" spans="1:14" ht="15" customHeight="1" thickBot="1" x14ac:dyDescent="0.3">
      <c r="A4" s="40" t="s">
        <v>10</v>
      </c>
      <c r="B4" t="s">
        <v>12</v>
      </c>
      <c r="C4" s="55" t="s">
        <v>21</v>
      </c>
      <c r="D4" s="55"/>
      <c r="E4" s="55"/>
      <c r="F4" s="1"/>
      <c r="G4" s="1"/>
      <c r="H4" s="1"/>
      <c r="I4" s="1"/>
      <c r="J4" s="1"/>
      <c r="K4" s="1"/>
      <c r="L4" s="1"/>
      <c r="M4" s="1"/>
    </row>
    <row r="5" spans="1:14" s="33" customFormat="1" ht="37.5" customHeight="1" x14ac:dyDescent="0.25">
      <c r="A5" s="41" t="s">
        <v>13</v>
      </c>
      <c r="B5" s="42" t="s">
        <v>14</v>
      </c>
      <c r="C5" s="43" t="s">
        <v>15</v>
      </c>
      <c r="D5" s="44" t="s">
        <v>16</v>
      </c>
      <c r="E5" s="3" t="s">
        <v>3</v>
      </c>
      <c r="F5" s="3" t="s">
        <v>4</v>
      </c>
      <c r="G5" s="3" t="s">
        <v>0</v>
      </c>
      <c r="H5" s="42" t="s">
        <v>17</v>
      </c>
      <c r="I5" s="42" t="s">
        <v>18</v>
      </c>
      <c r="J5" s="3"/>
      <c r="K5" s="42" t="s">
        <v>19</v>
      </c>
      <c r="L5" s="42" t="s">
        <v>1</v>
      </c>
      <c r="M5" s="3" t="s">
        <v>2</v>
      </c>
    </row>
    <row r="6" spans="1:14" ht="15" customHeight="1" thickBot="1" x14ac:dyDescent="0.3">
      <c r="A6" s="15"/>
      <c r="B6" s="16"/>
      <c r="C6" s="16"/>
      <c r="D6" s="16"/>
      <c r="H6" s="17">
        <v>0.18</v>
      </c>
      <c r="I6" s="16"/>
      <c r="J6" s="18"/>
      <c r="K6" s="16"/>
      <c r="L6" s="16"/>
      <c r="M6" s="4"/>
    </row>
    <row r="7" spans="1:14" s="1" customFormat="1" ht="15" customHeight="1" x14ac:dyDescent="0.25">
      <c r="A7" s="19"/>
      <c r="B7" s="20"/>
      <c r="C7" s="21"/>
      <c r="D7" s="22"/>
      <c r="E7" s="22"/>
      <c r="F7" s="22"/>
      <c r="G7" s="22"/>
      <c r="H7" s="23"/>
      <c r="I7" s="24"/>
      <c r="J7" s="25">
        <f>A8</f>
        <v>67617</v>
      </c>
      <c r="K7" s="24"/>
      <c r="L7" s="24"/>
      <c r="M7" s="5"/>
    </row>
    <row r="8" spans="1:14" s="52" customFormat="1" ht="15" customHeight="1" x14ac:dyDescent="0.25">
      <c r="A8" s="45">
        <v>67617</v>
      </c>
      <c r="B8" s="46" t="s">
        <v>22</v>
      </c>
      <c r="C8" s="47">
        <v>45575</v>
      </c>
      <c r="D8" s="48">
        <v>263</v>
      </c>
      <c r="E8" s="49">
        <v>3000</v>
      </c>
      <c r="F8" s="49">
        <v>12.46</v>
      </c>
      <c r="G8" s="49">
        <f>E8*F8</f>
        <v>37380</v>
      </c>
      <c r="H8" s="50">
        <f>G8*18%</f>
        <v>6728.4</v>
      </c>
      <c r="I8" s="50">
        <f>G8+H8</f>
        <v>44108.4</v>
      </c>
      <c r="J8" s="8"/>
      <c r="K8" s="50">
        <v>88217</v>
      </c>
      <c r="L8" s="51" t="s">
        <v>23</v>
      </c>
      <c r="M8" s="50">
        <f>SUM(I8:I11)-SUM(K8:K11)</f>
        <v>-0.19999999999708962</v>
      </c>
    </row>
    <row r="9" spans="1:14" s="52" customFormat="1" ht="15" customHeight="1" x14ac:dyDescent="0.25">
      <c r="A9" s="45">
        <v>67617</v>
      </c>
      <c r="B9" s="46" t="s">
        <v>22</v>
      </c>
      <c r="C9" s="47">
        <v>45577</v>
      </c>
      <c r="D9" s="48">
        <v>264</v>
      </c>
      <c r="E9" s="49">
        <v>3000</v>
      </c>
      <c r="F9" s="49">
        <v>12.46</v>
      </c>
      <c r="G9" s="49">
        <f>E9*F9</f>
        <v>37380</v>
      </c>
      <c r="H9" s="50">
        <f>G9*18%</f>
        <v>6728.4</v>
      </c>
      <c r="I9" s="50">
        <f>G9+H9</f>
        <v>44108.4</v>
      </c>
      <c r="J9" s="8"/>
      <c r="K9" s="50"/>
      <c r="L9" s="51"/>
      <c r="M9" s="50"/>
    </row>
    <row r="10" spans="1:14" s="52" customFormat="1" ht="15" customHeight="1" x14ac:dyDescent="0.25">
      <c r="A10" s="45">
        <v>67617</v>
      </c>
      <c r="B10" s="46"/>
      <c r="C10" s="47"/>
      <c r="D10" s="48"/>
      <c r="E10" s="50"/>
      <c r="F10" s="50"/>
      <c r="G10" s="49"/>
      <c r="H10" s="50"/>
      <c r="I10" s="50"/>
      <c r="J10" s="8"/>
      <c r="K10" s="50"/>
      <c r="L10" s="51"/>
      <c r="M10" s="50"/>
    </row>
    <row r="11" spans="1:14" ht="15" customHeight="1" thickBot="1" x14ac:dyDescent="0.3">
      <c r="A11" s="6"/>
      <c r="B11" s="26"/>
      <c r="C11" s="27"/>
      <c r="D11" s="28"/>
      <c r="E11" s="29"/>
      <c r="F11" s="29"/>
      <c r="G11" s="29"/>
      <c r="H11" s="30"/>
      <c r="I11" s="29"/>
      <c r="J11" s="31"/>
      <c r="K11" s="29"/>
      <c r="L11" s="29"/>
      <c r="M11" s="7"/>
    </row>
    <row r="12" spans="1:14" ht="15" customHeight="1" x14ac:dyDescent="0.25">
      <c r="A12" s="9"/>
      <c r="B12" s="10"/>
      <c r="C12" s="11"/>
      <c r="D12" s="13"/>
      <c r="E12" s="13">
        <f>SUM(E8:E11)</f>
        <v>6000</v>
      </c>
      <c r="F12" s="13"/>
      <c r="G12" s="13"/>
      <c r="H12" s="13">
        <f>SUM(H8:H11)</f>
        <v>13456.8</v>
      </c>
      <c r="I12" s="13">
        <f>ROUND(SUM(I8:I11),0)</f>
        <v>88217</v>
      </c>
      <c r="J12" s="3"/>
      <c r="K12" s="34">
        <f>SUM(K8:K11)</f>
        <v>88217</v>
      </c>
      <c r="L12" s="12"/>
      <c r="M12" s="13">
        <f>SUM(M8:M11)</f>
        <v>-0.19999999999708962</v>
      </c>
    </row>
    <row r="13" spans="1:14" ht="15" customHeight="1" thickBot="1" x14ac:dyDescent="0.3">
      <c r="A13" s="4"/>
      <c r="B13" s="4"/>
      <c r="C13" s="4"/>
      <c r="D13" s="4"/>
      <c r="E13" s="4"/>
      <c r="F13" s="4"/>
      <c r="G13" s="4"/>
      <c r="H13" s="14"/>
      <c r="I13" s="14"/>
      <c r="J13" s="14"/>
      <c r="K13" s="35">
        <f>I12-K12</f>
        <v>0</v>
      </c>
      <c r="L13" s="4"/>
      <c r="M13" s="14"/>
    </row>
    <row r="15" spans="1:14" ht="15" customHeight="1" x14ac:dyDescent="0.25">
      <c r="H15" s="32"/>
    </row>
    <row r="16" spans="1:14" ht="15" customHeight="1" thickBot="1" x14ac:dyDescent="0.3"/>
    <row r="17" spans="5:9" ht="15" customHeight="1" x14ac:dyDescent="0.25">
      <c r="E17" s="56" t="s">
        <v>5</v>
      </c>
      <c r="F17" s="57"/>
      <c r="G17" s="58"/>
    </row>
    <row r="18" spans="5:9" ht="15" customHeight="1" x14ac:dyDescent="0.25">
      <c r="E18" s="59" t="s">
        <v>6</v>
      </c>
      <c r="F18" s="60"/>
      <c r="G18" s="39">
        <f>K13</f>
        <v>0</v>
      </c>
    </row>
    <row r="19" spans="5:9" ht="15" customHeight="1" x14ac:dyDescent="0.25">
      <c r="E19" s="53"/>
      <c r="F19" s="54"/>
      <c r="G19" s="37"/>
    </row>
    <row r="20" spans="5:9" ht="15" customHeight="1" thickBot="1" x14ac:dyDescent="0.3">
      <c r="E20" s="53"/>
      <c r="F20" s="54"/>
      <c r="G20" s="38"/>
      <c r="I20" s="36"/>
    </row>
  </sheetData>
  <mergeCells count="5">
    <mergeCell ref="E20:F20"/>
    <mergeCell ref="C4:E4"/>
    <mergeCell ref="E17:G17"/>
    <mergeCell ref="E18:F18"/>
    <mergeCell ref="E19:F19"/>
  </mergeCells>
  <pageMargins left="0.11811023622047245" right="0.11811023622047245" top="0.15748031496062992" bottom="0.15748031496062992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Suryadev Tiles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Shahin Shaikh</cp:lastModifiedBy>
  <cp:lastPrinted>2024-12-23T12:02:53Z</cp:lastPrinted>
  <dcterms:created xsi:type="dcterms:W3CDTF">2024-12-23T05:58:35Z</dcterms:created>
  <dcterms:modified xsi:type="dcterms:W3CDTF">2025-06-03T10:30:20Z</dcterms:modified>
</cp:coreProperties>
</file>