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shahi\Downloads\PR solved file\PR solved file\"/>
    </mc:Choice>
  </mc:AlternateContent>
  <xr:revisionPtr revIDLastSave="0" documentId="13_ncr:1_{D5F84B09-6DFC-4AD2-9FF3-DCD7B53EE5D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11" i="1" l="1"/>
  <c r="S11" i="1" s="1"/>
  <c r="S10" i="1"/>
  <c r="G10" i="1"/>
  <c r="H10" i="1" l="1"/>
  <c r="K10" i="1" s="1"/>
  <c r="J10" i="1"/>
  <c r="I10" i="1" l="1"/>
  <c r="L10" i="1"/>
  <c r="G8" i="1" l="1"/>
  <c r="H8" i="1" s="1"/>
  <c r="K8" i="1" s="1"/>
  <c r="I8" i="1" l="1"/>
  <c r="J8" i="1"/>
  <c r="L8" i="1" l="1"/>
  <c r="P15" i="1" l="1"/>
  <c r="S15" i="1" s="1"/>
  <c r="P8" i="1"/>
  <c r="G15" i="1" l="1"/>
  <c r="I15" i="1" s="1"/>
  <c r="J15" i="1" l="1"/>
  <c r="L15" i="1" s="1"/>
  <c r="S8" i="1"/>
  <c r="G7" i="1"/>
  <c r="H7" i="1" l="1"/>
  <c r="K7" i="1" s="1"/>
  <c r="J7" i="1"/>
  <c r="I7" i="1" l="1"/>
  <c r="L7" i="1" l="1"/>
</calcChain>
</file>

<file path=xl/sharedStrings.xml><?xml version="1.0" encoding="utf-8"?>
<sst xmlns="http://schemas.openxmlformats.org/spreadsheetml/2006/main" count="30" uniqueCount="29">
  <si>
    <t>Amount</t>
  </si>
  <si>
    <t>PAYMENT NOTE No.</t>
  </si>
  <si>
    <t>UTR</t>
  </si>
  <si>
    <t>SD (5%)</t>
  </si>
  <si>
    <t>Advance paid</t>
  </si>
  <si>
    <t>Rana Construction</t>
  </si>
  <si>
    <t>17-10-2023 NEFT/AXISP00435127243/RIUP23/2654/SHIVANI WO SANDEEP/IDIB000T081 40834.00</t>
  </si>
  <si>
    <t>RIUP23/2654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</si>
  <si>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</si>
  <si>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</si>
  <si>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</si>
  <si>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</si>
  <si>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</si>
  <si>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</si>
  <si>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</si>
  <si>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</si>
  <si>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</si>
  <si>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</si>
  <si>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</si>
  <si>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</si>
  <si>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</si>
  <si>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</si>
  <si>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</si>
  <si>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GST_SD_Amount</t>
  </si>
  <si>
    <t>Final_Amount</t>
  </si>
  <si>
    <t>Payment_Amount</t>
  </si>
  <si>
    <t>TDS_Payment_Amount</t>
  </si>
  <si>
    <t>Total_Amount</t>
  </si>
  <si>
    <t>Bhameri Sahahpur Village Tractor hiring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</si>
</sst>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sz val="11"/>
      <color rgb="FFFF0000"/>
      <name val="Calibri"/>
      <family val="2"/>
      <scheme val="minor"/>
    </font>
    <font>
      <sz val="10"/>
      <color rgb="FFFF0000"/>
      <name val="Comic Sans MS"/>
      <family val="4"/>
    </font>
    <font>
      <b/>
      <sz val="10"/>
      <color rgb="FFFF0000"/>
      <name val="Comic Sans MS"/>
      <family val="4"/>
    </font>
    <font>
      <sz val="9"/>
      <color rgb="FFFF0000"/>
      <name val="Verdana"/>
      <family val="2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1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5" fontId="3" fillId="2" borderId="17" xfId="0" applyNumberFormat="1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0" fontId="0" fillId="0" borderId="20" xfId="0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15" fontId="7" fillId="2" borderId="17" xfId="0" applyNumberFormat="1" applyFont="1" applyFill="1" applyBorder="1" applyAlignment="1">
      <alignment horizontal="center" vertical="center"/>
    </xf>
    <xf numFmtId="43" fontId="7" fillId="2" borderId="31" xfId="1" applyNumberFormat="1" applyFont="1" applyFill="1" applyBorder="1" applyAlignment="1">
      <alignment vertical="center"/>
    </xf>
    <xf numFmtId="43" fontId="7" fillId="2" borderId="7" xfId="1" applyNumberFormat="1" applyFont="1" applyFill="1" applyBorder="1" applyAlignment="1">
      <alignment vertical="center"/>
    </xf>
    <xf numFmtId="43" fontId="7" fillId="2" borderId="9" xfId="1" applyNumberFormat="1" applyFont="1" applyFill="1" applyBorder="1" applyAlignment="1">
      <alignment vertical="center"/>
    </xf>
    <xf numFmtId="43" fontId="7" fillId="2" borderId="26" xfId="1" applyNumberFormat="1" applyFont="1" applyFill="1" applyBorder="1" applyAlignment="1">
      <alignment vertical="center"/>
    </xf>
    <xf numFmtId="0" fontId="8" fillId="2" borderId="0" xfId="0" applyFont="1" applyFill="1" applyAlignment="1">
      <alignment horizontal="center" vertical="center" wrapText="1"/>
    </xf>
    <xf numFmtId="43" fontId="7" fillId="2" borderId="27" xfId="1" applyNumberFormat="1" applyFont="1" applyFill="1" applyBorder="1" applyAlignment="1">
      <alignment vertical="center"/>
    </xf>
    <xf numFmtId="43" fontId="7" fillId="2" borderId="4" xfId="1" applyNumberFormat="1" applyFont="1" applyFill="1" applyBorder="1" applyAlignment="1">
      <alignment vertical="center"/>
    </xf>
    <xf numFmtId="43" fontId="7" fillId="2" borderId="6" xfId="1" applyNumberFormat="1" applyFont="1" applyFill="1" applyBorder="1" applyAlignment="1">
      <alignment vertical="center"/>
    </xf>
    <xf numFmtId="0" fontId="6" fillId="0" borderId="0" xfId="0" applyFont="1"/>
    <xf numFmtId="0" fontId="9" fillId="2" borderId="0" xfId="0" applyFont="1" applyFill="1" applyAlignment="1">
      <alignment vertical="center"/>
    </xf>
    <xf numFmtId="15" fontId="10" fillId="2" borderId="17" xfId="0" applyNumberFormat="1" applyFont="1" applyFill="1" applyBorder="1" applyAlignment="1">
      <alignment horizontal="center" vertical="center"/>
    </xf>
    <xf numFmtId="43" fontId="10" fillId="2" borderId="31" xfId="1" applyNumberFormat="1" applyFont="1" applyFill="1" applyBorder="1" applyAlignment="1">
      <alignment vertical="center"/>
    </xf>
    <xf numFmtId="43" fontId="10" fillId="2" borderId="7" xfId="1" applyNumberFormat="1" applyFont="1" applyFill="1" applyBorder="1" applyAlignment="1">
      <alignment vertical="center"/>
    </xf>
    <xf numFmtId="43" fontId="10" fillId="2" borderId="9" xfId="1" applyNumberFormat="1" applyFont="1" applyFill="1" applyBorder="1" applyAlignment="1">
      <alignment vertical="center"/>
    </xf>
    <xf numFmtId="43" fontId="10" fillId="2" borderId="26" xfId="1" applyNumberFormat="1" applyFont="1" applyFill="1" applyBorder="1" applyAlignment="1">
      <alignment vertical="center"/>
    </xf>
    <xf numFmtId="0" fontId="11" fillId="2" borderId="0" xfId="0" applyFont="1" applyFill="1" applyAlignment="1">
      <alignment horizontal="center" vertical="center" wrapText="1"/>
    </xf>
    <xf numFmtId="43" fontId="10" fillId="2" borderId="27" xfId="1" applyNumberFormat="1" applyFont="1" applyFill="1" applyBorder="1" applyAlignment="1">
      <alignment vertical="center"/>
    </xf>
    <xf numFmtId="43" fontId="10" fillId="2" borderId="4" xfId="1" applyNumberFormat="1" applyFont="1" applyFill="1" applyBorder="1" applyAlignment="1">
      <alignment vertical="center"/>
    </xf>
    <xf numFmtId="43" fontId="10" fillId="2" borderId="6" xfId="1" applyNumberFormat="1" applyFont="1" applyFill="1" applyBorder="1" applyAlignment="1">
      <alignment vertical="center"/>
    </xf>
    <xf numFmtId="0" fontId="12" fillId="0" borderId="0" xfId="0" applyFont="1"/>
    <xf numFmtId="0" fontId="6" fillId="2" borderId="32" xfId="0" applyFont="1" applyFill="1" applyBorder="1" applyAlignment="1">
      <alignment horizontal="center" vertical="center" wrapText="1"/>
    </xf>
    <xf numFmtId="14" fontId="6" fillId="2" borderId="32" xfId="0" applyNumberFormat="1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43" fontId="13" fillId="2" borderId="32" xfId="1" applyNumberFormat="1" applyFont="1" applyFill="1" applyBorder="1" applyAlignment="1">
      <alignment horizontal="center" vertical="center"/>
    </xf>
    <xf numFmtId="43" fontId="6" fillId="2" borderId="32" xfId="1" applyNumberFormat="1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9" fillId="2" borderId="11" xfId="0" applyFont="1" applyFill="1" applyBorder="1" applyAlignment="1">
      <alignment vertical="center"/>
    </xf>
    <xf numFmtId="0" fontId="7" fillId="2" borderId="30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center" vertical="center" wrapText="1"/>
    </xf>
    <xf numFmtId="0" fontId="3" fillId="2" borderId="34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43" fontId="10" fillId="2" borderId="11" xfId="1" applyNumberFormat="1" applyFont="1" applyFill="1" applyBorder="1" applyAlignment="1">
      <alignment vertical="center"/>
    </xf>
    <xf numFmtId="43" fontId="7" fillId="2" borderId="11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0"/>
  <sheetViews>
    <sheetView tabSelected="1" zoomScale="85" zoomScaleNormal="85" workbookViewId="0">
      <selection activeCell="B3" sqref="B3"/>
    </sheetView>
  </sheetViews>
  <sheetFormatPr defaultColWidth="9" defaultRowHeight="15" x14ac:dyDescent="0.25"/>
  <cols>
    <col min="1" max="1" width="9" style="8"/>
    <col min="2" max="2" width="30" style="8" customWidth="1"/>
    <col min="3" max="3" width="15.5703125" style="8" customWidth="1"/>
    <col min="4" max="4" width="11.5703125" style="8" bestFit="1" customWidth="1"/>
    <col min="5" max="5" width="13.28515625" style="8" bestFit="1" customWidth="1"/>
    <col min="6" max="7" width="13.28515625" style="8" customWidth="1"/>
    <col min="8" max="8" width="14.7109375" style="46" customWidth="1"/>
    <col min="9" max="9" width="12.85546875" style="46" bestFit="1" customWidth="1"/>
    <col min="10" max="10" width="10.7109375" style="8" bestFit="1" customWidth="1"/>
    <col min="11" max="12" width="14.85546875" style="8" customWidth="1"/>
    <col min="13" max="13" width="7.28515625" style="8" customWidth="1"/>
    <col min="14" max="14" width="21.7109375" style="8" bestFit="1" customWidth="1"/>
    <col min="15" max="15" width="15.5703125" style="8" customWidth="1"/>
    <col min="16" max="16" width="14.5703125" style="8" bestFit="1" customWidth="1"/>
    <col min="17" max="18" width="14.5703125" style="8" customWidth="1"/>
    <col min="19" max="19" width="18.85546875" style="8" bestFit="1" customWidth="1"/>
    <col min="20" max="20" width="72.42578125" style="8" bestFit="1" customWidth="1"/>
    <col min="21" max="16384" width="9" style="8"/>
  </cols>
  <sheetData>
    <row r="1" spans="1:20" x14ac:dyDescent="0.25">
      <c r="A1" s="59" t="s">
        <v>8</v>
      </c>
      <c r="B1" s="7" t="s">
        <v>5</v>
      </c>
      <c r="E1" s="9"/>
      <c r="F1" s="9"/>
      <c r="G1" s="9"/>
      <c r="H1" s="10"/>
      <c r="I1" s="10"/>
    </row>
    <row r="2" spans="1:20" ht="21" x14ac:dyDescent="0.25">
      <c r="A2" s="59" t="s">
        <v>9</v>
      </c>
      <c r="B2" t="s">
        <v>12</v>
      </c>
      <c r="C2" s="11"/>
      <c r="D2" s="11"/>
      <c r="H2" s="49"/>
      <c r="I2" s="12"/>
      <c r="J2" s="13"/>
      <c r="K2" s="13"/>
      <c r="L2" s="13"/>
      <c r="M2" s="13"/>
      <c r="N2" s="13"/>
      <c r="O2" s="13"/>
      <c r="P2" s="13"/>
      <c r="Q2" s="13"/>
      <c r="R2" s="13"/>
    </row>
    <row r="3" spans="1:20" ht="21.75" thickBot="1" x14ac:dyDescent="0.3">
      <c r="A3" s="59" t="s">
        <v>10</v>
      </c>
      <c r="B3" t="s">
        <v>13</v>
      </c>
      <c r="C3" s="11"/>
      <c r="D3" s="11"/>
      <c r="H3" s="49"/>
      <c r="I3" s="12"/>
      <c r="J3" s="13"/>
      <c r="K3" s="13"/>
      <c r="L3" s="13"/>
      <c r="M3" s="13"/>
      <c r="N3" s="13"/>
      <c r="O3" s="13"/>
      <c r="P3" s="13"/>
      <c r="Q3" s="13"/>
      <c r="R3" s="13"/>
    </row>
    <row r="4" spans="1:20" ht="15.75" thickBot="1" x14ac:dyDescent="0.3">
      <c r="A4" s="59" t="s">
        <v>11</v>
      </c>
      <c r="B4" t="s">
        <v>13</v>
      </c>
      <c r="C4" s="14"/>
      <c r="D4" s="14"/>
      <c r="E4" s="14"/>
      <c r="F4" s="13"/>
      <c r="G4" s="13"/>
      <c r="H4" s="15"/>
      <c r="I4" s="15"/>
      <c r="J4" s="13"/>
      <c r="N4" s="13"/>
      <c r="O4" s="16"/>
      <c r="P4" s="16"/>
      <c r="Q4" s="16"/>
      <c r="R4" s="16"/>
      <c r="S4" s="16"/>
      <c r="T4" s="16"/>
    </row>
    <row r="5" spans="1:20" ht="62.25" customHeight="1" thickBot="1" x14ac:dyDescent="0.3">
      <c r="A5" s="78" t="s">
        <v>14</v>
      </c>
      <c r="B5" s="76" t="s">
        <v>15</v>
      </c>
      <c r="C5" s="72" t="s">
        <v>16</v>
      </c>
      <c r="D5" s="84" t="s">
        <v>17</v>
      </c>
      <c r="E5" s="88" t="s">
        <v>18</v>
      </c>
      <c r="F5" s="76" t="s">
        <v>19</v>
      </c>
      <c r="G5" s="73" t="s">
        <v>20</v>
      </c>
      <c r="H5" s="74" t="s">
        <v>21</v>
      </c>
      <c r="I5" s="75" t="s">
        <v>0</v>
      </c>
      <c r="J5" s="71" t="s">
        <v>22</v>
      </c>
      <c r="K5" s="71" t="s">
        <v>23</v>
      </c>
      <c r="L5" s="71" t="s">
        <v>24</v>
      </c>
      <c r="M5" s="3"/>
      <c r="N5" s="2" t="s">
        <v>1</v>
      </c>
      <c r="O5" s="71" t="s">
        <v>25</v>
      </c>
      <c r="P5" s="71" t="s">
        <v>26</v>
      </c>
      <c r="Q5" s="1" t="s">
        <v>3</v>
      </c>
      <c r="R5" s="2" t="s">
        <v>4</v>
      </c>
      <c r="S5" s="71" t="s">
        <v>27</v>
      </c>
      <c r="T5" s="71" t="s">
        <v>2</v>
      </c>
    </row>
    <row r="6" spans="1:20" x14ac:dyDescent="0.25">
      <c r="A6" s="79"/>
      <c r="B6" s="19"/>
      <c r="C6" s="18"/>
      <c r="D6" s="17"/>
      <c r="E6" s="35"/>
      <c r="F6" s="48"/>
      <c r="G6" s="47"/>
      <c r="H6" s="21"/>
      <c r="I6" s="29"/>
      <c r="J6" s="22">
        <v>0.01</v>
      </c>
      <c r="K6" s="23"/>
      <c r="L6" s="23"/>
      <c r="M6" s="3"/>
      <c r="N6" s="24"/>
      <c r="O6" s="20"/>
      <c r="P6" s="25">
        <v>0.01</v>
      </c>
      <c r="Q6" s="26">
        <v>0.05</v>
      </c>
      <c r="R6" s="21"/>
      <c r="S6" s="27"/>
      <c r="T6" s="23"/>
    </row>
    <row r="7" spans="1:20" s="60" customFormat="1" ht="28.9" customHeight="1" x14ac:dyDescent="0.15">
      <c r="A7" s="80">
        <v>59267</v>
      </c>
      <c r="B7" s="77" t="s">
        <v>28</v>
      </c>
      <c r="C7" s="61">
        <v>45138</v>
      </c>
      <c r="D7" s="85">
        <v>1</v>
      </c>
      <c r="E7" s="89">
        <v>41666</v>
      </c>
      <c r="F7" s="62">
        <v>0</v>
      </c>
      <c r="G7" s="62">
        <f>E7-F7</f>
        <v>41666</v>
      </c>
      <c r="H7" s="63">
        <f>ROUND(G7*18%,)</f>
        <v>7500</v>
      </c>
      <c r="I7" s="64">
        <f>G7+H7</f>
        <v>49166</v>
      </c>
      <c r="J7" s="64">
        <f>G7*$J$6</f>
        <v>416.66</v>
      </c>
      <c r="K7" s="65">
        <f>H7</f>
        <v>7500</v>
      </c>
      <c r="L7" s="65">
        <f>ROUND(I7-SUM(J7:K7),)</f>
        <v>41249</v>
      </c>
      <c r="M7" s="66"/>
      <c r="N7" s="67" t="s">
        <v>7</v>
      </c>
      <c r="O7" s="68"/>
      <c r="P7" s="68"/>
      <c r="Q7" s="63">
        <v>0</v>
      </c>
      <c r="R7" s="63">
        <v>0</v>
      </c>
      <c r="S7" s="69">
        <v>40834</v>
      </c>
      <c r="T7" s="70" t="s">
        <v>6</v>
      </c>
    </row>
    <row r="8" spans="1:20" ht="28.9" customHeight="1" x14ac:dyDescent="0.25">
      <c r="A8" s="79"/>
      <c r="B8" s="81"/>
      <c r="C8" s="4"/>
      <c r="D8" s="86"/>
      <c r="E8" s="35"/>
      <c r="F8" s="48"/>
      <c r="G8" s="51">
        <f>E8-F8</f>
        <v>0</v>
      </c>
      <c r="H8" s="52">
        <f>ROUND(G8*18%,)</f>
        <v>0</v>
      </c>
      <c r="I8" s="53">
        <f>G8+H8</f>
        <v>0</v>
      </c>
      <c r="J8" s="53">
        <f>G8*$J$6</f>
        <v>0</v>
      </c>
      <c r="K8" s="54">
        <f>H8</f>
        <v>0</v>
      </c>
      <c r="L8" s="54">
        <f>ROUND(I8-SUM(J8:K8),)</f>
        <v>0</v>
      </c>
      <c r="M8" s="3"/>
      <c r="N8" s="30"/>
      <c r="O8" s="20"/>
      <c r="P8" s="20">
        <f>O8*P6</f>
        <v>0</v>
      </c>
      <c r="Q8" s="21">
        <v>0</v>
      </c>
      <c r="R8" s="21">
        <v>0</v>
      </c>
      <c r="S8" s="27">
        <f t="shared" ref="S8" si="0">O8-P8</f>
        <v>0</v>
      </c>
      <c r="T8" s="31"/>
    </row>
    <row r="9" spans="1:20" ht="28.9" customHeight="1" x14ac:dyDescent="0.25">
      <c r="A9" s="79"/>
      <c r="B9" s="81"/>
      <c r="C9" s="4"/>
      <c r="D9" s="86"/>
      <c r="E9" s="35"/>
      <c r="F9" s="48"/>
      <c r="G9" s="51"/>
      <c r="H9" s="52"/>
      <c r="I9" s="53"/>
      <c r="J9" s="53"/>
      <c r="K9" s="54"/>
      <c r="L9" s="54"/>
      <c r="M9" s="3"/>
      <c r="N9" s="30"/>
      <c r="O9" s="20"/>
      <c r="P9" s="20"/>
      <c r="Q9" s="21"/>
      <c r="R9" s="21"/>
      <c r="S9" s="27"/>
      <c r="T9" s="31"/>
    </row>
    <row r="10" spans="1:20" ht="28.9" customHeight="1" x14ac:dyDescent="0.25">
      <c r="A10" s="79"/>
      <c r="B10" s="81"/>
      <c r="C10" s="50"/>
      <c r="D10" s="87"/>
      <c r="E10" s="90"/>
      <c r="F10" s="51">
        <v>0</v>
      </c>
      <c r="G10" s="51">
        <f>E10-F10</f>
        <v>0</v>
      </c>
      <c r="H10" s="52">
        <f>ROUND(G10*18%,)</f>
        <v>0</v>
      </c>
      <c r="I10" s="53">
        <f>G10+H10</f>
        <v>0</v>
      </c>
      <c r="J10" s="53">
        <f>G10*$J$6</f>
        <v>0</v>
      </c>
      <c r="K10" s="54">
        <f>H10</f>
        <v>0</v>
      </c>
      <c r="L10" s="54">
        <f>ROUND(I10-SUM(J10:K10),)</f>
        <v>0</v>
      </c>
      <c r="M10" s="55"/>
      <c r="N10" s="56"/>
      <c r="O10" s="57"/>
      <c r="P10" s="57">
        <v>0</v>
      </c>
      <c r="Q10" s="52">
        <v>0</v>
      </c>
      <c r="R10" s="52">
        <v>0</v>
      </c>
      <c r="S10" s="58">
        <f t="shared" ref="S10:S11" si="1">O10-P10</f>
        <v>0</v>
      </c>
      <c r="T10" s="31"/>
    </row>
    <row r="11" spans="1:20" ht="28.9" customHeight="1" x14ac:dyDescent="0.25">
      <c r="A11" s="79"/>
      <c r="B11" s="81"/>
      <c r="C11" s="4"/>
      <c r="D11" s="86"/>
      <c r="E11" s="35"/>
      <c r="F11" s="48"/>
      <c r="G11" s="51"/>
      <c r="H11" s="52"/>
      <c r="I11" s="53"/>
      <c r="J11" s="53"/>
      <c r="K11" s="54"/>
      <c r="L11" s="54"/>
      <c r="M11" s="3"/>
      <c r="N11" s="30"/>
      <c r="O11" s="20"/>
      <c r="P11" s="20">
        <f>O11*P9</f>
        <v>0</v>
      </c>
      <c r="Q11" s="21">
        <v>0</v>
      </c>
      <c r="R11" s="21">
        <v>0</v>
      </c>
      <c r="S11" s="27">
        <f t="shared" si="1"/>
        <v>0</v>
      </c>
      <c r="T11" s="31"/>
    </row>
    <row r="12" spans="1:20" ht="28.9" customHeight="1" x14ac:dyDescent="0.25">
      <c r="A12" s="79"/>
      <c r="B12" s="81"/>
      <c r="C12" s="4"/>
      <c r="D12" s="86"/>
      <c r="E12" s="35"/>
      <c r="F12" s="48"/>
      <c r="G12" s="51"/>
      <c r="H12" s="52"/>
      <c r="I12" s="53"/>
      <c r="J12" s="53"/>
      <c r="K12" s="54"/>
      <c r="L12" s="54"/>
      <c r="M12" s="3"/>
      <c r="N12" s="30"/>
      <c r="O12" s="20"/>
      <c r="P12" s="20"/>
      <c r="Q12" s="21"/>
      <c r="R12" s="21"/>
      <c r="S12" s="27"/>
      <c r="T12" s="31"/>
    </row>
    <row r="13" spans="1:20" ht="28.9" customHeight="1" x14ac:dyDescent="0.25">
      <c r="A13" s="79"/>
      <c r="B13" s="81"/>
      <c r="C13" s="4"/>
      <c r="D13" s="86"/>
      <c r="E13" s="35"/>
      <c r="F13" s="48"/>
      <c r="G13" s="51"/>
      <c r="H13" s="52"/>
      <c r="I13" s="53"/>
      <c r="J13" s="53"/>
      <c r="K13" s="54"/>
      <c r="L13" s="54"/>
      <c r="M13" s="3"/>
      <c r="N13" s="30"/>
      <c r="O13" s="20"/>
      <c r="P13" s="20"/>
      <c r="Q13" s="21"/>
      <c r="R13" s="21"/>
      <c r="S13" s="27"/>
      <c r="T13" s="31"/>
    </row>
    <row r="14" spans="1:20" ht="28.9" customHeight="1" x14ac:dyDescent="0.25">
      <c r="A14" s="79"/>
      <c r="B14" s="81"/>
      <c r="C14" s="4"/>
      <c r="D14" s="86"/>
      <c r="E14" s="35"/>
      <c r="F14" s="48"/>
      <c r="G14" s="51"/>
      <c r="H14" s="52"/>
      <c r="I14" s="53"/>
      <c r="J14" s="53"/>
      <c r="K14" s="54"/>
      <c r="L14" s="54"/>
      <c r="M14" s="3"/>
      <c r="N14" s="30"/>
      <c r="O14" s="20"/>
      <c r="P14" s="20"/>
      <c r="Q14" s="21"/>
      <c r="R14" s="21"/>
      <c r="S14" s="27"/>
      <c r="T14" s="31"/>
    </row>
    <row r="15" spans="1:20" ht="28.9" customHeight="1" x14ac:dyDescent="0.25">
      <c r="A15" s="79"/>
      <c r="B15" s="82"/>
      <c r="C15" s="4"/>
      <c r="D15" s="86"/>
      <c r="E15" s="35"/>
      <c r="F15" s="28">
        <v>0</v>
      </c>
      <c r="G15" s="35">
        <f>E15-F15</f>
        <v>0</v>
      </c>
      <c r="H15" s="36">
        <v>0</v>
      </c>
      <c r="I15" s="29">
        <f>G15+H15</f>
        <v>0</v>
      </c>
      <c r="J15" s="29">
        <f>J$6*I15</f>
        <v>0</v>
      </c>
      <c r="K15" s="23">
        <v>0</v>
      </c>
      <c r="L15" s="23">
        <f>I15-SUM(J15:K15)</f>
        <v>0</v>
      </c>
      <c r="M15" s="6"/>
      <c r="N15" s="30"/>
      <c r="O15" s="20"/>
      <c r="P15" s="20">
        <f>O15*P6</f>
        <v>0</v>
      </c>
      <c r="Q15" s="21">
        <v>0</v>
      </c>
      <c r="R15" s="21">
        <v>0</v>
      </c>
      <c r="S15" s="27">
        <f t="shared" ref="S15" si="2">O15-P15</f>
        <v>0</v>
      </c>
      <c r="T15" s="31"/>
    </row>
    <row r="16" spans="1:20" x14ac:dyDescent="0.25">
      <c r="A16" s="79"/>
      <c r="B16" s="34"/>
      <c r="C16" s="33"/>
      <c r="D16" s="32"/>
      <c r="E16" s="35"/>
      <c r="F16" s="28"/>
      <c r="G16" s="34"/>
      <c r="H16" s="36"/>
      <c r="I16" s="18"/>
      <c r="J16" s="18"/>
      <c r="K16" s="37"/>
      <c r="L16" s="37"/>
      <c r="M16" s="6"/>
      <c r="N16" s="30"/>
      <c r="O16" s="35"/>
      <c r="P16" s="35"/>
      <c r="Q16" s="35"/>
      <c r="R16" s="35"/>
      <c r="S16" s="38"/>
      <c r="T16" s="39"/>
    </row>
    <row r="17" spans="1:20" ht="15.75" thickBot="1" x14ac:dyDescent="0.3">
      <c r="A17" s="79"/>
      <c r="B17" s="83"/>
      <c r="C17" s="5"/>
      <c r="D17" s="5"/>
      <c r="E17" s="41"/>
      <c r="F17" s="41"/>
      <c r="G17" s="41"/>
      <c r="H17" s="41"/>
      <c r="I17" s="42"/>
      <c r="J17" s="42"/>
      <c r="K17" s="43"/>
      <c r="L17" s="43"/>
      <c r="M17" s="6"/>
      <c r="N17" s="44"/>
      <c r="O17" s="40"/>
      <c r="P17" s="40"/>
      <c r="Q17" s="40"/>
      <c r="R17" s="40"/>
      <c r="S17" s="45"/>
      <c r="T17" s="43"/>
    </row>
    <row r="18" spans="1:20" x14ac:dyDescent="0.25">
      <c r="H18" s="8"/>
      <c r="I18" s="8"/>
    </row>
    <row r="19" spans="1:20" x14ac:dyDescent="0.25">
      <c r="H19" s="8"/>
      <c r="I19" s="8"/>
    </row>
    <row r="20" spans="1:20" x14ac:dyDescent="0.25">
      <c r="H20" s="8"/>
      <c r="I20" s="8"/>
    </row>
    <row r="21" spans="1:20" x14ac:dyDescent="0.25">
      <c r="H21" s="8"/>
      <c r="I21" s="8"/>
    </row>
    <row r="22" spans="1:20" x14ac:dyDescent="0.25">
      <c r="H22" s="8"/>
      <c r="I22" s="8"/>
    </row>
    <row r="23" spans="1:20" x14ac:dyDescent="0.25">
      <c r="H23" s="8"/>
      <c r="I23" s="8"/>
    </row>
    <row r="24" spans="1:20" x14ac:dyDescent="0.25">
      <c r="H24" s="8"/>
      <c r="I24" s="8"/>
    </row>
    <row r="25" spans="1:20" x14ac:dyDescent="0.25">
      <c r="H25" s="8"/>
      <c r="I25" s="8"/>
    </row>
    <row r="27" spans="1:20" x14ac:dyDescent="0.25">
      <c r="H27" s="8"/>
      <c r="I27" s="8"/>
    </row>
    <row r="28" spans="1:20" x14ac:dyDescent="0.25">
      <c r="H28" s="8"/>
      <c r="I28" s="8"/>
    </row>
    <row r="29" spans="1:20" x14ac:dyDescent="0.25">
      <c r="H29" s="8"/>
      <c r="I29" s="8"/>
    </row>
    <row r="30" spans="1:20" x14ac:dyDescent="0.25">
      <c r="H30" s="8"/>
      <c r="I30" s="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2025-06-03T06:38:14Z</dcterms:modified>
</cp:coreProperties>
</file>